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360" windowHeight="9135" tabRatio="739" activeTab="0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09" sheetId="9" r:id="rId9"/>
    <sheet name="110" sheetId="10" r:id="rId10"/>
    <sheet name="201" sheetId="11" r:id="rId11"/>
    <sheet name="ｄ" sheetId="12" r:id="rId12"/>
  </sheets>
  <definedNames>
    <definedName name="_xlnm.Print_Area" localSheetId="0">'101'!$A$1:$U$31</definedName>
    <definedName name="_xlnm.Print_Area" localSheetId="6">'107'!$A$1:$J$31</definedName>
  </definedNames>
  <calcPr fullCalcOnLoad="1"/>
</workbook>
</file>

<file path=xl/sharedStrings.xml><?xml version="1.0" encoding="utf-8"?>
<sst xmlns="http://schemas.openxmlformats.org/spreadsheetml/2006/main" count="1101" uniqueCount="191">
  <si>
    <t>基礎素材型</t>
  </si>
  <si>
    <t>加工組立</t>
  </si>
  <si>
    <t>生活関連・その他</t>
  </si>
  <si>
    <t>１．産業別（中分類）統計表</t>
  </si>
  <si>
    <t>（１）　全事業所</t>
  </si>
  <si>
    <t>単位：人、万円</t>
  </si>
  <si>
    <t>産業別
（中分類）</t>
  </si>
  <si>
    <t>事
業
所
数</t>
  </si>
  <si>
    <t>従　　業　　者　　数</t>
  </si>
  <si>
    <t>現金給与
総額</t>
  </si>
  <si>
    <t>製　造　品　出　荷　額　等</t>
  </si>
  <si>
    <t>原材料
使用額等</t>
  </si>
  <si>
    <t>粗付加
価値額</t>
  </si>
  <si>
    <t>総数</t>
  </si>
  <si>
    <t>常用労働者</t>
  </si>
  <si>
    <t>個人事業主及び
家族従業者</t>
  </si>
  <si>
    <t>計</t>
  </si>
  <si>
    <t>製造品
出荷額</t>
  </si>
  <si>
    <t>加工賃
収入額</t>
  </si>
  <si>
    <t>修理料
収入額</t>
  </si>
  <si>
    <t>その他の
収入額</t>
  </si>
  <si>
    <t>男</t>
  </si>
  <si>
    <t>女</t>
  </si>
  <si>
    <t>食料品</t>
  </si>
  <si>
    <t>飲料･飼料</t>
  </si>
  <si>
    <t>繊維</t>
  </si>
  <si>
    <t>衣類</t>
  </si>
  <si>
    <t>木材・木製品</t>
  </si>
  <si>
    <t>家具･装備品</t>
  </si>
  <si>
    <t>パルプ･紙</t>
  </si>
  <si>
    <t>出版･印刷</t>
  </si>
  <si>
    <t>化学</t>
  </si>
  <si>
    <t>石油･石炭</t>
  </si>
  <si>
    <t>プラスチック製品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</si>
  <si>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</si>
  <si>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</si>
  <si>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</si>
  <si>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</si>
  <si>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</si>
  <si>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</si>
  <si>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</si>
  <si>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</si>
  <si>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</si>
  <si>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</t>
  </si>
  <si>
    <t>輸送機械</t>
  </si>
  <si>
    <t>精密機械</t>
  </si>
  <si>
    <t>その他</t>
  </si>
  <si>
    <t>Ｘで秘匿とした数値は総数に含まれる。</t>
  </si>
  <si>
    <t>（２）　従業者30人以上の規模</t>
  </si>
  <si>
    <t>（３）　従業者20～29人の規模</t>
  </si>
  <si>
    <t>（４）　従業者10～19人の規模</t>
  </si>
  <si>
    <t>（５）　従業者4～9人の規模</t>
  </si>
  <si>
    <t>産
業
別</t>
  </si>
  <si>
    <t>現金給与総額</t>
  </si>
  <si>
    <t>製造品出荷額等</t>
  </si>
  <si>
    <t>生産額</t>
  </si>
  <si>
    <t>有　形　固　定　資　産　額</t>
  </si>
  <si>
    <t>付加
価値額</t>
  </si>
  <si>
    <t>現金
給与総額</t>
  </si>
  <si>
    <t>製　造　　　　品　出　荷　額　等</t>
  </si>
  <si>
    <t>粗付加
価値額</t>
  </si>
  <si>
    <t>製　造　　　　　　品　出　荷　額　等</t>
  </si>
  <si>
    <t>常用
労働者</t>
  </si>
  <si>
    <t>個人事
業主及
び家族
従業者</t>
  </si>
  <si>
    <t>常用
労働者</t>
  </si>
  <si>
    <t>加工賃
収入額</t>
  </si>
  <si>
    <t>年　初　現　在　額</t>
  </si>
  <si>
    <t>取　得　額</t>
  </si>
  <si>
    <t>個人事
業主及
び家族
従業者</t>
  </si>
  <si>
    <t>土地以外</t>
  </si>
  <si>
    <t>土地</t>
  </si>
  <si>
    <t>（６）　工場敷地及び建築面積（従業者30人以上の規模）</t>
  </si>
  <si>
    <t xml:space="preserve">単位:　　 </t>
  </si>
  <si>
    <t>（７）　1日当たりの水源別工業用水使用量（従業者30人以上の規模）</t>
  </si>
  <si>
    <t>（８）　１日当たりの用途別工場用水使用量（従業者30人以上の規模）</t>
  </si>
  <si>
    <t>単位:　　</t>
  </si>
  <si>
    <t>（９）　経営組織別事業所数</t>
  </si>
  <si>
    <t>（１０）　従業者規模別事業所数</t>
  </si>
  <si>
    <t>事業所数</t>
  </si>
  <si>
    <t>敷地面積</t>
  </si>
  <si>
    <t>建築面積</t>
  </si>
  <si>
    <t>延べ建築面積</t>
  </si>
  <si>
    <t>淡　　　　　　　　　　　　　水　　　　　　</t>
  </si>
  <si>
    <t>海水</t>
  </si>
  <si>
    <t xml:space="preserve">会社
株式、有限
合資、合名
</t>
  </si>
  <si>
    <t>組合・その他の法人</t>
  </si>
  <si>
    <t>個人</t>
  </si>
  <si>
    <t>4～9</t>
  </si>
  <si>
    <t>10～19</t>
  </si>
  <si>
    <t>20～29</t>
  </si>
  <si>
    <t>30～49</t>
  </si>
  <si>
    <t>50～99</t>
  </si>
  <si>
    <t>100～
149</t>
  </si>
  <si>
    <t>１50～
199</t>
  </si>
  <si>
    <t>200～
299</t>
  </si>
  <si>
    <t>300～
499</t>
  </si>
  <si>
    <t>500～
999</t>
  </si>
  <si>
    <t>1,000
以上の
規模</t>
  </si>
  <si>
    <t>公共水道</t>
  </si>
  <si>
    <t>地表水
伏流水</t>
  </si>
  <si>
    <t>井戸水</t>
  </si>
  <si>
    <t>その他
の淡水</t>
  </si>
  <si>
    <t>回収水</t>
  </si>
  <si>
    <t>合計</t>
  </si>
  <si>
    <t>ボイラ用水</t>
  </si>
  <si>
    <t>原料用水</t>
  </si>
  <si>
    <t>製品処理水
洗浄用水</t>
  </si>
  <si>
    <t>冷却用水</t>
  </si>
  <si>
    <t>温調用水</t>
  </si>
  <si>
    <t>工業用水道</t>
  </si>
  <si>
    <t>上水道</t>
  </si>
  <si>
    <t>2.食料品及び飲料・たばこ・飼料製造業の産業別（小分類）統計表</t>
  </si>
  <si>
    <t>単位:人、万円</t>
  </si>
  <si>
    <t>産業別
（小分類）</t>
  </si>
  <si>
    <t>個人事業主及び
家族従業者</t>
  </si>
  <si>
    <t>畜産食料品製造業</t>
  </si>
  <si>
    <t>水産食品製造業</t>
  </si>
  <si>
    <t>野菜缶詰･果実缶詰・
農産保存食料品製造業</t>
  </si>
  <si>
    <t>調味料製造品</t>
  </si>
  <si>
    <t>糖類製造業</t>
  </si>
  <si>
    <t>精穀・精粉業</t>
  </si>
  <si>
    <t>パン･菓子製造業</t>
  </si>
  <si>
    <t>動植物油脂製造業</t>
  </si>
  <si>
    <t>その他の食料品製造業</t>
  </si>
  <si>
    <t>清涼飲料製造業</t>
  </si>
  <si>
    <t>酒類製造業</t>
  </si>
  <si>
    <t>茶･コーヒー製造業</t>
  </si>
  <si>
    <t>製氷業</t>
  </si>
  <si>
    <t>たばこ製造業</t>
  </si>
  <si>
    <t>飼料･有機質肥料製造業</t>
  </si>
  <si>
    <t>事業所数</t>
  </si>
  <si>
    <t>事業所指数</t>
  </si>
  <si>
    <t>従業員数</t>
  </si>
  <si>
    <t>従業員数指数</t>
  </si>
  <si>
    <t>出荷額</t>
  </si>
  <si>
    <t>出荷額指数</t>
  </si>
  <si>
    <t>平成元年</t>
  </si>
  <si>
    <t>平成２年</t>
  </si>
  <si>
    <t>平成３年</t>
  </si>
  <si>
    <t>平成４年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</si>
  <si>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</si>
  <si>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</si>
  <si>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</si>
  <si>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</si>
  <si>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</si>
  <si>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</si>
  <si>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</si>
  <si>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</si>
  <si>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</si>
  <si>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</si>
  <si>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</si>
  <si>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</si>
  <si>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</si>
  <si>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</si>
  <si>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</si>
  <si>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</si>
  <si>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基礎素材型</t>
  </si>
  <si>
    <t>金属製品</t>
  </si>
  <si>
    <t>パルプ・紙</t>
  </si>
  <si>
    <t>窯業・土石</t>
  </si>
  <si>
    <t>鉄鋼</t>
  </si>
  <si>
    <t>木材・木製品</t>
  </si>
  <si>
    <t>非金属製品</t>
  </si>
  <si>
    <t>他7業種</t>
  </si>
  <si>
    <t>加工組立</t>
  </si>
  <si>
    <t>一般機械</t>
  </si>
  <si>
    <t>電子部品</t>
  </si>
  <si>
    <t>輸送機械</t>
  </si>
  <si>
    <t>他4業種</t>
  </si>
  <si>
    <t>他4業者</t>
  </si>
  <si>
    <t>生活関連・その他</t>
  </si>
  <si>
    <t>食料品</t>
  </si>
  <si>
    <t>出版・印刷</t>
  </si>
  <si>
    <t>衣類</t>
  </si>
  <si>
    <t>飲料・飼料</t>
  </si>
  <si>
    <t>他5業種</t>
  </si>
  <si>
    <t>家具・装備品</t>
  </si>
  <si>
    <t>他2業種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</si>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</sst>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);[Red]\(#,##0\)"/>
    <numFmt numFmtId="178" formatCode="#,##0.0_);[Red]\(#,##0.0\)"/>
    <numFmt numFmtId="179" formatCode="[=0]\-;#,##0"/>
    <numFmt numFmtId="180" formatCode="[=0]\-;#,##0.0"/>
    <numFmt numFmtId="181" formatCode="0.0"/>
    <numFmt numFmtId="182" formatCode="\X"/>
    <numFmt numFmtId="183" formatCode="#,##0.000_);[Red]\(#,##0.000\)"/>
    <numFmt numFmtId="184" formatCode="0.0_ "/>
    <numFmt numFmtId="185" formatCode="#,##0_ "/>
    <numFmt numFmtId="186" formatCode="#,##0.0_ "/>
    <numFmt numFmtId="187" formatCode="0.0%"/>
    <numFmt numFmtId="188" formatCode="0_);[Red]\(0\)"/>
    <numFmt numFmtId="189" formatCode="[=0]\-;#,##0.00"/>
    <numFmt numFmtId="190" formatCode="000"/>
    <numFmt numFmtId="191" formatCode="#,##0.00_);[Red]\(#,##0.00\)"/>
    <numFmt numFmtId="192" formatCode="0.0_);[Red]\(0.0\)"/>
  </numFmts>
  <fonts count="1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11"/>
      <name val="ＭＳ Ｐゴシック"/>
      <family val="3"/>
    </font>
    <font>
      <sz val="6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9" fontId="0" fillId="0" borderId="0" xfId="21" applyNumberFormat="1" applyFont="1" applyBorder="1" applyAlignment="1">
      <alignment vertical="center"/>
      <protection/>
    </xf>
    <xf numFmtId="179" fontId="5" fillId="0" borderId="0" xfId="21" applyNumberFormat="1" applyFont="1" applyBorder="1" applyAlignment="1">
      <alignment vertical="center"/>
      <protection/>
    </xf>
    <xf numFmtId="179" fontId="5" fillId="0" borderId="0" xfId="21" applyNumberFormat="1" applyFont="1" applyBorder="1" applyAlignment="1">
      <alignment horizontal="center" vertical="center"/>
      <protection/>
    </xf>
    <xf numFmtId="179" fontId="2" fillId="0" borderId="0" xfId="21" applyNumberFormat="1">
      <alignment/>
      <protection/>
    </xf>
    <xf numFmtId="179" fontId="5" fillId="0" borderId="0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>
      <alignment horizontal="center" vertical="center" wrapText="1"/>
      <protection/>
    </xf>
    <xf numFmtId="179" fontId="5" fillId="0" borderId="1" xfId="21" applyNumberFormat="1" applyFont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center" vertical="center"/>
      <protection/>
    </xf>
    <xf numFmtId="179" fontId="5" fillId="0" borderId="0" xfId="21" applyNumberFormat="1" applyFont="1" applyBorder="1" applyAlignment="1">
      <alignment horizontal="distributed" vertical="center"/>
      <protection/>
    </xf>
    <xf numFmtId="179" fontId="0" fillId="0" borderId="3" xfId="21" applyNumberFormat="1" applyFont="1" applyBorder="1" applyAlignment="1">
      <alignment horizontal="distributed" vertical="center"/>
      <protection/>
    </xf>
    <xf numFmtId="179" fontId="5" fillId="0" borderId="4" xfId="21" applyNumberFormat="1" applyFont="1" applyBorder="1" applyAlignment="1">
      <alignment horizontal="right" vertical="center"/>
      <protection/>
    </xf>
    <xf numFmtId="179" fontId="5" fillId="0" borderId="4" xfId="21" applyNumberFormat="1" applyFont="1" applyFill="1" applyBorder="1" applyAlignment="1">
      <alignment horizontal="right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7" fontId="5" fillId="0" borderId="0" xfId="21" applyNumberFormat="1" applyFont="1" applyBorder="1" applyAlignment="1">
      <alignment horizontal="distributed" vertical="center"/>
      <protection/>
    </xf>
    <xf numFmtId="179" fontId="5" fillId="0" borderId="3" xfId="21" applyNumberFormat="1" applyFont="1" applyBorder="1" applyAlignment="1">
      <alignment horizontal="center" vertical="center"/>
      <protection/>
    </xf>
    <xf numFmtId="182" fontId="5" fillId="0" borderId="4" xfId="21" applyNumberFormat="1" applyFont="1" applyBorder="1" applyAlignment="1">
      <alignment horizontal="right" vertical="center"/>
      <protection/>
    </xf>
    <xf numFmtId="182" fontId="5" fillId="0" borderId="4" xfId="21" applyNumberFormat="1" applyFont="1" applyFill="1" applyBorder="1" applyAlignment="1">
      <alignment horizontal="right" vertical="center"/>
      <protection/>
    </xf>
    <xf numFmtId="176" fontId="5" fillId="0" borderId="5" xfId="21" applyNumberFormat="1" applyFont="1" applyBorder="1" applyAlignment="1">
      <alignment horizontal="center" vertical="center"/>
      <protection/>
    </xf>
    <xf numFmtId="177" fontId="5" fillId="0" borderId="6" xfId="21" applyNumberFormat="1" applyFont="1" applyBorder="1" applyAlignment="1">
      <alignment horizontal="distributed" vertical="center"/>
      <protection/>
    </xf>
    <xf numFmtId="179" fontId="5" fillId="0" borderId="7" xfId="21" applyNumberFormat="1" applyFont="1" applyBorder="1" applyAlignment="1">
      <alignment horizontal="center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8" xfId="21" applyNumberFormat="1" applyFont="1" applyBorder="1" applyAlignment="1">
      <alignment horizontal="right" vertical="center"/>
      <protection/>
    </xf>
    <xf numFmtId="179" fontId="5" fillId="0" borderId="8" xfId="21" applyNumberFormat="1" applyFont="1" applyFill="1" applyBorder="1" applyAlignment="1">
      <alignment horizontal="right" vertical="center"/>
      <protection/>
    </xf>
    <xf numFmtId="179" fontId="5" fillId="0" borderId="0" xfId="21" applyNumberFormat="1" applyFont="1" applyFill="1" applyBorder="1" applyAlignment="1">
      <alignment horizontal="right" vertical="center"/>
      <protection/>
    </xf>
    <xf numFmtId="179" fontId="5" fillId="0" borderId="0" xfId="21" applyNumberFormat="1" applyFont="1">
      <alignment/>
      <protection/>
    </xf>
    <xf numFmtId="179" fontId="5" fillId="0" borderId="9" xfId="21" applyNumberFormat="1" applyFont="1" applyBorder="1" applyAlignment="1">
      <alignment horizontal="center" vertical="center"/>
      <protection/>
    </xf>
    <xf numFmtId="179" fontId="5" fillId="0" borderId="8" xfId="21" applyNumberFormat="1" applyFont="1" applyBorder="1" applyAlignment="1">
      <alignment horizontal="center" vertical="center"/>
      <protection/>
    </xf>
    <xf numFmtId="179" fontId="5" fillId="0" borderId="9" xfId="21" applyNumberFormat="1" applyFont="1" applyBorder="1" applyAlignment="1">
      <alignment horizontal="right" vertical="center"/>
      <protection/>
    </xf>
    <xf numFmtId="179" fontId="5" fillId="0" borderId="9" xfId="21" applyNumberFormat="1" applyFont="1" applyFill="1" applyBorder="1" applyAlignment="1">
      <alignment horizontal="right" vertical="center"/>
      <protection/>
    </xf>
    <xf numFmtId="179" fontId="5" fillId="0" borderId="3" xfId="21" applyNumberFormat="1" applyFont="1" applyBorder="1" applyAlignment="1">
      <alignment horizontal="distributed" vertical="center"/>
      <protection/>
    </xf>
    <xf numFmtId="177" fontId="5" fillId="0" borderId="4" xfId="21" applyNumberFormat="1" applyFont="1" applyBorder="1" applyAlignment="1">
      <alignment horizontal="right" vertical="center"/>
      <protection/>
    </xf>
    <xf numFmtId="182" fontId="5" fillId="0" borderId="8" xfId="21" applyNumberFormat="1" applyFont="1" applyBorder="1" applyAlignment="1">
      <alignment horizontal="right" vertical="center"/>
      <protection/>
    </xf>
    <xf numFmtId="179" fontId="5" fillId="0" borderId="0" xfId="21" applyNumberFormat="1" applyFont="1" applyAlignment="1">
      <alignment horizontal="right" vertical="center"/>
      <protection/>
    </xf>
    <xf numFmtId="190" fontId="5" fillId="0" borderId="2" xfId="21" applyNumberFormat="1" applyFont="1" applyBorder="1" applyAlignment="1">
      <alignment horizontal="center" vertical="center"/>
      <protection/>
    </xf>
    <xf numFmtId="179" fontId="5" fillId="0" borderId="0" xfId="21" applyNumberFormat="1" applyFont="1" applyBorder="1" applyAlignment="1">
      <alignment horizontal="distributed" vertical="center" wrapText="1"/>
      <protection/>
    </xf>
    <xf numFmtId="179" fontId="5" fillId="0" borderId="0" xfId="21" applyNumberFormat="1" applyFont="1" applyFill="1" applyBorder="1" applyAlignment="1">
      <alignment horizontal="distributed" vertical="center"/>
      <protection/>
    </xf>
    <xf numFmtId="190" fontId="5" fillId="0" borderId="5" xfId="21" applyNumberFormat="1" applyFont="1" applyBorder="1" applyAlignment="1">
      <alignment horizontal="center" vertical="center"/>
      <protection/>
    </xf>
    <xf numFmtId="179" fontId="5" fillId="0" borderId="6" xfId="21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center"/>
    </xf>
    <xf numFmtId="183" fontId="0" fillId="2" borderId="0" xfId="0" applyNumberFormat="1" applyFill="1" applyAlignment="1">
      <alignment horizontal="center"/>
    </xf>
    <xf numFmtId="183" fontId="0" fillId="3" borderId="0" xfId="0" applyNumberFormat="1" applyFill="1" applyAlignment="1">
      <alignment horizontal="center"/>
    </xf>
    <xf numFmtId="183" fontId="0" fillId="4" borderId="0" xfId="0" applyNumberFormat="1" applyFill="1" applyAlignment="1">
      <alignment horizontal="center"/>
    </xf>
    <xf numFmtId="183" fontId="0" fillId="2" borderId="0" xfId="0" applyNumberFormat="1" applyFill="1" applyAlignment="1">
      <alignment/>
    </xf>
    <xf numFmtId="183" fontId="0" fillId="3" borderId="0" xfId="0" applyNumberFormat="1" applyFill="1" applyAlignment="1">
      <alignment/>
    </xf>
    <xf numFmtId="183" fontId="0" fillId="4" borderId="0" xfId="0" applyNumberFormat="1" applyFill="1" applyAlignment="1">
      <alignment/>
    </xf>
    <xf numFmtId="0" fontId="0" fillId="2" borderId="0" xfId="0" applyFill="1" applyAlignment="1">
      <alignment/>
    </xf>
    <xf numFmtId="186" fontId="0" fillId="2" borderId="0" xfId="0" applyNumberFormat="1" applyFill="1" applyAlignment="1">
      <alignment/>
    </xf>
    <xf numFmtId="178" fontId="0" fillId="2" borderId="0" xfId="0" applyNumberFormat="1" applyFill="1" applyAlignment="1">
      <alignment/>
    </xf>
    <xf numFmtId="0" fontId="0" fillId="4" borderId="0" xfId="0" applyFill="1" applyAlignment="1">
      <alignment/>
    </xf>
    <xf numFmtId="186" fontId="0" fillId="4" borderId="0" xfId="0" applyNumberFormat="1" applyFill="1" applyAlignment="1">
      <alignment/>
    </xf>
    <xf numFmtId="178" fontId="0" fillId="4" borderId="0" xfId="0" applyNumberFormat="1" applyFill="1" applyAlignment="1">
      <alignment/>
    </xf>
    <xf numFmtId="0" fontId="0" fillId="3" borderId="0" xfId="0" applyFill="1" applyAlignment="1">
      <alignment/>
    </xf>
    <xf numFmtId="186" fontId="0" fillId="3" borderId="0" xfId="0" applyNumberFormat="1" applyFill="1" applyAlignment="1">
      <alignment/>
    </xf>
    <xf numFmtId="178" fontId="0" fillId="3" borderId="0" xfId="0" applyNumberFormat="1" applyFill="1" applyAlignment="1">
      <alignment/>
    </xf>
    <xf numFmtId="186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3" xfId="21" applyNumberFormat="1" applyFont="1" applyBorder="1" applyAlignment="1">
      <alignment horizontal="distributed" vertical="center"/>
      <protection/>
    </xf>
    <xf numFmtId="179" fontId="5" fillId="0" borderId="1" xfId="21" applyNumberFormat="1" applyFont="1" applyBorder="1" applyAlignment="1">
      <alignment horizontal="center" vertical="center" wrapText="1"/>
      <protection/>
    </xf>
    <xf numFmtId="179" fontId="2" fillId="0" borderId="1" xfId="21" applyNumberFormat="1" applyBorder="1" applyAlignment="1">
      <alignment horizontal="center" vertical="center"/>
      <protection/>
    </xf>
    <xf numFmtId="179" fontId="5" fillId="0" borderId="1" xfId="21" applyNumberFormat="1" applyFont="1" applyBorder="1" applyAlignment="1">
      <alignment horizontal="center" vertical="center"/>
      <protection/>
    </xf>
    <xf numFmtId="179" fontId="5" fillId="0" borderId="9" xfId="21" applyNumberFormat="1" applyFont="1" applyBorder="1" applyAlignment="1">
      <alignment horizontal="center" vertical="center" wrapText="1"/>
      <protection/>
    </xf>
    <xf numFmtId="179" fontId="5" fillId="0" borderId="4" xfId="21" applyNumberFormat="1" applyFont="1" applyBorder="1" applyAlignment="1">
      <alignment horizontal="center" vertical="center"/>
      <protection/>
    </xf>
    <xf numFmtId="179" fontId="5" fillId="0" borderId="8" xfId="21" applyNumberFormat="1" applyFont="1" applyBorder="1" applyAlignment="1">
      <alignment horizontal="center" vertical="center"/>
      <protection/>
    </xf>
    <xf numFmtId="179" fontId="5" fillId="0" borderId="10" xfId="21" applyNumberFormat="1" applyFont="1" applyBorder="1" applyAlignment="1">
      <alignment horizontal="center" vertical="center"/>
      <protection/>
    </xf>
    <xf numFmtId="179" fontId="5" fillId="0" borderId="11" xfId="21" applyNumberFormat="1" applyFont="1" applyBorder="1" applyAlignment="1">
      <alignment horizontal="center" vertical="center"/>
      <protection/>
    </xf>
    <xf numFmtId="179" fontId="5" fillId="0" borderId="12" xfId="21" applyNumberFormat="1" applyFont="1" applyBorder="1" applyAlignment="1">
      <alignment horizontal="center" vertical="center"/>
      <protection/>
    </xf>
    <xf numFmtId="179" fontId="5" fillId="0" borderId="9" xfId="21" applyNumberFormat="1" applyFont="1" applyBorder="1" applyAlignment="1">
      <alignment horizontal="center" vertical="center"/>
      <protection/>
    </xf>
    <xf numFmtId="179" fontId="5" fillId="0" borderId="13" xfId="21" applyNumberFormat="1" applyFont="1" applyBorder="1" applyAlignment="1">
      <alignment horizontal="center" vertical="center"/>
      <protection/>
    </xf>
    <xf numFmtId="179" fontId="5" fillId="0" borderId="14" xfId="21" applyNumberFormat="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center" vertical="center"/>
      <protection/>
    </xf>
    <xf numFmtId="179" fontId="5" fillId="0" borderId="8" xfId="21" applyNumberFormat="1" applyFont="1" applyBorder="1" applyAlignment="1">
      <alignment horizontal="center" vertical="center" wrapText="1"/>
      <protection/>
    </xf>
    <xf numFmtId="179" fontId="2" fillId="0" borderId="4" xfId="21" applyNumberFormat="1" applyBorder="1" applyAlignment="1">
      <alignment horizontal="center" vertical="center"/>
      <protection/>
    </xf>
    <xf numFmtId="179" fontId="2" fillId="0" borderId="8" xfId="21" applyNumberFormat="1" applyBorder="1" applyAlignment="1">
      <alignment horizontal="center" vertical="center"/>
      <protection/>
    </xf>
    <xf numFmtId="179" fontId="2" fillId="0" borderId="12" xfId="21" applyNumberFormat="1" applyBorder="1" applyAlignment="1">
      <alignment horizontal="center" vertical="center"/>
      <protection/>
    </xf>
    <xf numFmtId="179" fontId="2" fillId="0" borderId="11" xfId="21" applyNumberFormat="1" applyBorder="1" applyAlignment="1">
      <alignment horizontal="center" vertical="center"/>
      <protection/>
    </xf>
    <xf numFmtId="179" fontId="2" fillId="0" borderId="5" xfId="21" applyNumberFormat="1" applyBorder="1" applyAlignment="1">
      <alignment horizontal="center" vertical="center"/>
      <protection/>
    </xf>
    <xf numFmtId="179" fontId="2" fillId="0" borderId="7" xfId="21" applyNumberForma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21X-hp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1181100</xdr:colOff>
      <xdr:row>0</xdr:row>
      <xdr:rowOff>123825</xdr:rowOff>
    </xdr:from>
    <xdr:ext cx="228600" cy="361950"/>
    <xdr:sp>
      <xdr:nvSpPr>
        <xdr:cNvPr id="1" name="TextBox 3"/>
        <xdr:cNvSpPr txBox="1">
          <a:spLocks noChangeArrowheads="1"/>
        </xdr:cNvSpPr>
      </xdr:nvSpPr>
      <xdr:spPr>
        <a:xfrm>
          <a:off x="7153275" y="123825"/>
          <a:ext cx="228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3000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133350</xdr:rowOff>
    </xdr:from>
    <xdr:ext cx="247650" cy="228600"/>
    <xdr:sp>
      <xdr:nvSpPr>
        <xdr:cNvPr id="1" name="TextBox 2"/>
        <xdr:cNvSpPr txBox="1">
          <a:spLocks noChangeArrowheads="1"/>
        </xdr:cNvSpPr>
      </xdr:nvSpPr>
      <xdr:spPr>
        <a:xfrm>
          <a:off x="7181850" y="13335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3000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0</xdr:col>
      <xdr:colOff>0</xdr:colOff>
      <xdr:row>0</xdr:row>
      <xdr:rowOff>123825</xdr:rowOff>
    </xdr:from>
    <xdr:ext cx="228600" cy="361950"/>
    <xdr:sp>
      <xdr:nvSpPr>
        <xdr:cNvPr id="2" name="TextBox 3"/>
        <xdr:cNvSpPr txBox="1">
          <a:spLocks noChangeArrowheads="1"/>
        </xdr:cNvSpPr>
      </xdr:nvSpPr>
      <xdr:spPr>
        <a:xfrm>
          <a:off x="0" y="123825"/>
          <a:ext cx="228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3000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609600</xdr:colOff>
      <xdr:row>0</xdr:row>
      <xdr:rowOff>133350</xdr:rowOff>
    </xdr:from>
    <xdr:ext cx="247650" cy="228600"/>
    <xdr:sp>
      <xdr:nvSpPr>
        <xdr:cNvPr id="1" name="TextBox 4"/>
        <xdr:cNvSpPr txBox="1">
          <a:spLocks noChangeArrowheads="1"/>
        </xdr:cNvSpPr>
      </xdr:nvSpPr>
      <xdr:spPr>
        <a:xfrm>
          <a:off x="8839200" y="13335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3000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47625</xdr:rowOff>
    </xdr:from>
    <xdr:to>
      <xdr:col>4</xdr:col>
      <xdr:colOff>1123950</xdr:colOff>
      <xdr:row>3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400425" y="733425"/>
          <a:ext cx="8286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55" zoomScaleNormal="55" workbookViewId="0" topLeftCell="A1">
      <selection activeCell="G14" sqref="G14"/>
    </sheetView>
  </sheetViews>
  <sheetFormatPr defaultColWidth="9.00390625" defaultRowHeight="13.5"/>
  <cols>
    <col min="1" max="1" width="4.125" style="4" customWidth="1"/>
    <col min="2" max="2" width="15.375" style="4" customWidth="1"/>
    <col min="3" max="3" width="1.625" style="4" customWidth="1"/>
    <col min="4" max="13" width="7.625" style="4" customWidth="1"/>
    <col min="14" max="21" width="12.125" style="4" customWidth="1"/>
    <col min="22" max="16384" width="9.00390625" style="4" customWidth="1"/>
  </cols>
  <sheetData>
    <row r="1" spans="1:21" ht="20.25" customHeight="1">
      <c r="A1" s="1" t="s">
        <v>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 customHeight="1">
      <c r="A2" s="2" t="s">
        <v>4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5" t="s">
        <v>5</v>
      </c>
    </row>
    <row r="3" spans="1:21" ht="27" customHeight="1">
      <c r="A3" s="58" t="s">
        <v>6</v>
      </c>
      <c r="B3" s="58"/>
      <c r="C3" s="58"/>
      <c r="D3" s="58" t="s">
        <v>7</v>
      </c>
      <c r="E3" s="60" t="s">
        <v>8</v>
      </c>
      <c r="F3" s="59"/>
      <c r="G3" s="59"/>
      <c r="H3" s="59"/>
      <c r="I3" s="59"/>
      <c r="J3" s="59"/>
      <c r="K3" s="59"/>
      <c r="L3" s="59"/>
      <c r="M3" s="59"/>
      <c r="N3" s="58" t="s">
        <v>9</v>
      </c>
      <c r="O3" s="60" t="s">
        <v>10</v>
      </c>
      <c r="P3" s="60"/>
      <c r="Q3" s="60"/>
      <c r="R3" s="60"/>
      <c r="S3" s="60"/>
      <c r="T3" s="58" t="s">
        <v>11</v>
      </c>
      <c r="U3" s="58" t="s">
        <v>12</v>
      </c>
    </row>
    <row r="4" spans="1:21" ht="27" customHeight="1">
      <c r="A4" s="58"/>
      <c r="B4" s="58"/>
      <c r="C4" s="58"/>
      <c r="D4" s="59"/>
      <c r="E4" s="60" t="s">
        <v>13</v>
      </c>
      <c r="F4" s="59"/>
      <c r="G4" s="59"/>
      <c r="H4" s="60" t="s">
        <v>14</v>
      </c>
      <c r="I4" s="59"/>
      <c r="J4" s="59"/>
      <c r="K4" s="58" t="s">
        <v>15</v>
      </c>
      <c r="L4" s="59"/>
      <c r="M4" s="59"/>
      <c r="N4" s="59"/>
      <c r="O4" s="58" t="s">
        <v>16</v>
      </c>
      <c r="P4" s="58" t="s">
        <v>17</v>
      </c>
      <c r="Q4" s="58" t="s">
        <v>18</v>
      </c>
      <c r="R4" s="58" t="s">
        <v>19</v>
      </c>
      <c r="S4" s="58" t="s">
        <v>20</v>
      </c>
      <c r="T4" s="59"/>
      <c r="U4" s="59"/>
    </row>
    <row r="5" spans="1:21" ht="13.5">
      <c r="A5" s="58"/>
      <c r="B5" s="58"/>
      <c r="C5" s="58"/>
      <c r="D5" s="59"/>
      <c r="E5" s="7" t="s">
        <v>13</v>
      </c>
      <c r="F5" s="6" t="s">
        <v>21</v>
      </c>
      <c r="G5" s="7" t="s">
        <v>22</v>
      </c>
      <c r="H5" s="7" t="s">
        <v>13</v>
      </c>
      <c r="I5" s="7" t="s">
        <v>21</v>
      </c>
      <c r="J5" s="6" t="s">
        <v>22</v>
      </c>
      <c r="K5" s="7" t="s">
        <v>13</v>
      </c>
      <c r="L5" s="7" t="s">
        <v>21</v>
      </c>
      <c r="M5" s="7" t="s">
        <v>22</v>
      </c>
      <c r="N5" s="59"/>
      <c r="O5" s="59"/>
      <c r="P5" s="59"/>
      <c r="Q5" s="59"/>
      <c r="R5" s="59"/>
      <c r="S5" s="59"/>
      <c r="T5" s="59"/>
      <c r="U5" s="59"/>
    </row>
    <row r="6" spans="1:21" ht="27" customHeight="1">
      <c r="A6" s="8"/>
      <c r="B6" s="9" t="s">
        <v>13</v>
      </c>
      <c r="C6" s="10"/>
      <c r="D6" s="5">
        <v>400</v>
      </c>
      <c r="E6" s="11">
        <v>13593</v>
      </c>
      <c r="F6" s="11">
        <v>7621</v>
      </c>
      <c r="G6" s="11">
        <v>5972</v>
      </c>
      <c r="H6" s="11">
        <v>13518</v>
      </c>
      <c r="I6" s="12">
        <v>7572</v>
      </c>
      <c r="J6" s="12">
        <v>5946</v>
      </c>
      <c r="K6" s="11">
        <v>75</v>
      </c>
      <c r="L6" s="11">
        <v>49</v>
      </c>
      <c r="M6" s="11">
        <v>26</v>
      </c>
      <c r="N6" s="12">
        <v>4545787</v>
      </c>
      <c r="O6" s="12">
        <v>41928974</v>
      </c>
      <c r="P6" s="12">
        <v>40154725</v>
      </c>
      <c r="Q6" s="12">
        <v>1542414</v>
      </c>
      <c r="R6" s="12">
        <v>120337</v>
      </c>
      <c r="S6" s="12">
        <v>111498</v>
      </c>
      <c r="T6" s="12">
        <v>27526180</v>
      </c>
      <c r="U6" s="12">
        <v>14224285</v>
      </c>
    </row>
    <row r="7" spans="1:21" ht="27" customHeight="1">
      <c r="A7" s="13">
        <v>9</v>
      </c>
      <c r="B7" s="14" t="s">
        <v>23</v>
      </c>
      <c r="C7" s="15"/>
      <c r="D7" s="5">
        <v>138</v>
      </c>
      <c r="E7" s="11">
        <v>5545</v>
      </c>
      <c r="F7" s="11">
        <v>1516</v>
      </c>
      <c r="G7" s="11">
        <v>4029</v>
      </c>
      <c r="H7" s="11">
        <v>5497</v>
      </c>
      <c r="I7" s="12">
        <v>1484</v>
      </c>
      <c r="J7" s="12">
        <v>4013</v>
      </c>
      <c r="K7" s="11">
        <v>48</v>
      </c>
      <c r="L7" s="11">
        <v>32</v>
      </c>
      <c r="M7" s="12">
        <v>16</v>
      </c>
      <c r="N7" s="12">
        <v>1282706</v>
      </c>
      <c r="O7" s="12">
        <v>9970782</v>
      </c>
      <c r="P7" s="12">
        <v>9870420</v>
      </c>
      <c r="Q7" s="12">
        <v>83376</v>
      </c>
      <c r="R7" s="12">
        <v>0</v>
      </c>
      <c r="S7" s="12">
        <v>16986</v>
      </c>
      <c r="T7" s="12">
        <v>7139923</v>
      </c>
      <c r="U7" s="11">
        <v>2830859</v>
      </c>
    </row>
    <row r="8" spans="1:21" ht="27" customHeight="1">
      <c r="A8" s="13">
        <v>10</v>
      </c>
      <c r="B8" s="14" t="s">
        <v>24</v>
      </c>
      <c r="C8" s="15"/>
      <c r="D8" s="5">
        <v>19</v>
      </c>
      <c r="E8" s="11">
        <v>441</v>
      </c>
      <c r="F8" s="11">
        <v>352</v>
      </c>
      <c r="G8" s="11">
        <v>89</v>
      </c>
      <c r="H8" s="11">
        <v>441</v>
      </c>
      <c r="I8" s="12">
        <v>352</v>
      </c>
      <c r="J8" s="12">
        <v>89</v>
      </c>
      <c r="K8" s="11">
        <v>0</v>
      </c>
      <c r="L8" s="11">
        <v>0</v>
      </c>
      <c r="M8" s="12">
        <v>0</v>
      </c>
      <c r="N8" s="12">
        <v>196045</v>
      </c>
      <c r="O8" s="12">
        <v>4938143</v>
      </c>
      <c r="P8" s="12">
        <v>4886731</v>
      </c>
      <c r="Q8" s="12">
        <v>44751</v>
      </c>
      <c r="R8" s="12">
        <v>0</v>
      </c>
      <c r="S8" s="12">
        <v>6661</v>
      </c>
      <c r="T8" s="12">
        <v>4046197</v>
      </c>
      <c r="U8" s="11">
        <v>713437</v>
      </c>
    </row>
    <row r="9" spans="1:21" ht="27" customHeight="1">
      <c r="A9" s="13">
        <v>11</v>
      </c>
      <c r="B9" s="14" t="s">
        <v>25</v>
      </c>
      <c r="C9" s="15"/>
      <c r="D9" s="5">
        <v>2</v>
      </c>
      <c r="E9" s="16" t="s">
        <v>178</v>
      </c>
      <c r="F9" s="16" t="s">
        <v>178</v>
      </c>
      <c r="G9" s="16" t="s">
        <v>178</v>
      </c>
      <c r="H9" s="16" t="s">
        <v>178</v>
      </c>
      <c r="I9" s="16" t="s">
        <v>178</v>
      </c>
      <c r="J9" s="16" t="s">
        <v>178</v>
      </c>
      <c r="K9" s="16" t="s">
        <v>178</v>
      </c>
      <c r="L9" s="16" t="s">
        <v>178</v>
      </c>
      <c r="M9" s="16" t="s">
        <v>178</v>
      </c>
      <c r="N9" s="16" t="s">
        <v>178</v>
      </c>
      <c r="O9" s="16" t="s">
        <v>178</v>
      </c>
      <c r="P9" s="16" t="s">
        <v>178</v>
      </c>
      <c r="Q9" s="16" t="s">
        <v>178</v>
      </c>
      <c r="R9" s="16" t="s">
        <v>178</v>
      </c>
      <c r="S9" s="16" t="s">
        <v>178</v>
      </c>
      <c r="T9" s="16" t="s">
        <v>178</v>
      </c>
      <c r="U9" s="16" t="s">
        <v>178</v>
      </c>
    </row>
    <row r="10" spans="1:21" ht="27" customHeight="1">
      <c r="A10" s="13">
        <v>12</v>
      </c>
      <c r="B10" s="14" t="s">
        <v>26</v>
      </c>
      <c r="C10" s="15"/>
      <c r="D10" s="5">
        <v>21</v>
      </c>
      <c r="E10" s="11">
        <v>475</v>
      </c>
      <c r="F10" s="11">
        <v>70</v>
      </c>
      <c r="G10" s="11">
        <v>405</v>
      </c>
      <c r="H10" s="11">
        <v>471</v>
      </c>
      <c r="I10" s="12">
        <v>68</v>
      </c>
      <c r="J10" s="12">
        <v>403</v>
      </c>
      <c r="K10" s="11">
        <v>4</v>
      </c>
      <c r="L10" s="11">
        <v>2</v>
      </c>
      <c r="M10" s="12">
        <v>2</v>
      </c>
      <c r="N10" s="12">
        <v>79102</v>
      </c>
      <c r="O10" s="12">
        <v>203399</v>
      </c>
      <c r="P10" s="12">
        <v>40796</v>
      </c>
      <c r="Q10" s="12">
        <v>154732</v>
      </c>
      <c r="R10" s="12">
        <v>7871</v>
      </c>
      <c r="S10" s="12">
        <v>0</v>
      </c>
      <c r="T10" s="12">
        <v>77742</v>
      </c>
      <c r="U10" s="11">
        <v>125657</v>
      </c>
    </row>
    <row r="11" spans="1:21" ht="27" customHeight="1">
      <c r="A11" s="13">
        <v>13</v>
      </c>
      <c r="B11" s="14" t="s">
        <v>27</v>
      </c>
      <c r="C11" s="15"/>
      <c r="D11" s="5">
        <v>9</v>
      </c>
      <c r="E11" s="11">
        <v>109</v>
      </c>
      <c r="F11" s="11">
        <v>73</v>
      </c>
      <c r="G11" s="11">
        <v>36</v>
      </c>
      <c r="H11" s="11">
        <v>108</v>
      </c>
      <c r="I11" s="12">
        <v>72</v>
      </c>
      <c r="J11" s="12">
        <v>36</v>
      </c>
      <c r="K11" s="11">
        <v>1</v>
      </c>
      <c r="L11" s="11">
        <v>1</v>
      </c>
      <c r="M11" s="12">
        <v>0</v>
      </c>
      <c r="N11" s="12">
        <v>37186</v>
      </c>
      <c r="O11" s="12">
        <v>488140</v>
      </c>
      <c r="P11" s="12">
        <v>484535</v>
      </c>
      <c r="Q11" s="12">
        <v>3605</v>
      </c>
      <c r="R11" s="12">
        <v>0</v>
      </c>
      <c r="S11" s="12">
        <v>0</v>
      </c>
      <c r="T11" s="12">
        <v>408899</v>
      </c>
      <c r="U11" s="11">
        <v>79241</v>
      </c>
    </row>
    <row r="12" spans="1:21" ht="27" customHeight="1">
      <c r="A12" s="13">
        <v>14</v>
      </c>
      <c r="B12" s="14" t="s">
        <v>28</v>
      </c>
      <c r="C12" s="15"/>
      <c r="D12" s="5">
        <v>15</v>
      </c>
      <c r="E12" s="16" t="s">
        <v>178</v>
      </c>
      <c r="F12" s="16" t="s">
        <v>178</v>
      </c>
      <c r="G12" s="16" t="s">
        <v>178</v>
      </c>
      <c r="H12" s="16" t="s">
        <v>178</v>
      </c>
      <c r="I12" s="16" t="s">
        <v>178</v>
      </c>
      <c r="J12" s="16" t="s">
        <v>178</v>
      </c>
      <c r="K12" s="16" t="s">
        <v>178</v>
      </c>
      <c r="L12" s="16" t="s">
        <v>178</v>
      </c>
      <c r="M12" s="16" t="s">
        <v>178</v>
      </c>
      <c r="N12" s="12">
        <v>35827</v>
      </c>
      <c r="O12" s="17" t="s">
        <v>178</v>
      </c>
      <c r="P12" s="17" t="s">
        <v>178</v>
      </c>
      <c r="Q12" s="17" t="s">
        <v>178</v>
      </c>
      <c r="R12" s="17" t="s">
        <v>178</v>
      </c>
      <c r="S12" s="17" t="s">
        <v>178</v>
      </c>
      <c r="T12" s="12">
        <v>42958</v>
      </c>
      <c r="U12" s="11">
        <v>82270</v>
      </c>
    </row>
    <row r="13" spans="1:21" ht="27" customHeight="1">
      <c r="A13" s="13">
        <v>15</v>
      </c>
      <c r="B13" s="14" t="s">
        <v>29</v>
      </c>
      <c r="C13" s="15"/>
      <c r="D13" s="5">
        <v>5</v>
      </c>
      <c r="E13" s="11">
        <v>1074</v>
      </c>
      <c r="F13" s="11">
        <v>1034</v>
      </c>
      <c r="G13" s="11">
        <v>40</v>
      </c>
      <c r="H13" s="11">
        <v>1071</v>
      </c>
      <c r="I13" s="12">
        <v>1033</v>
      </c>
      <c r="J13" s="12">
        <v>38</v>
      </c>
      <c r="K13" s="11">
        <v>3</v>
      </c>
      <c r="L13" s="11">
        <v>1</v>
      </c>
      <c r="M13" s="12">
        <v>2</v>
      </c>
      <c r="N13" s="12">
        <v>666802</v>
      </c>
      <c r="O13" s="12">
        <v>9556998</v>
      </c>
      <c r="P13" s="12">
        <v>9545358</v>
      </c>
      <c r="Q13" s="12">
        <v>0</v>
      </c>
      <c r="R13" s="12">
        <v>0</v>
      </c>
      <c r="S13" s="12">
        <v>11640</v>
      </c>
      <c r="T13" s="12">
        <v>5400674</v>
      </c>
      <c r="U13" s="11">
        <v>4156324</v>
      </c>
    </row>
    <row r="14" spans="1:21" ht="27" customHeight="1">
      <c r="A14" s="13">
        <v>16</v>
      </c>
      <c r="B14" s="14" t="s">
        <v>30</v>
      </c>
      <c r="C14" s="15"/>
      <c r="D14" s="5">
        <v>32</v>
      </c>
      <c r="E14" s="11">
        <v>417</v>
      </c>
      <c r="F14" s="11">
        <v>277</v>
      </c>
      <c r="G14" s="11">
        <v>140</v>
      </c>
      <c r="H14" s="11">
        <v>413</v>
      </c>
      <c r="I14" s="12">
        <v>273</v>
      </c>
      <c r="J14" s="12">
        <v>140</v>
      </c>
      <c r="K14" s="11">
        <v>4</v>
      </c>
      <c r="L14" s="11">
        <v>4</v>
      </c>
      <c r="M14" s="12">
        <v>0</v>
      </c>
      <c r="N14" s="12">
        <v>112606</v>
      </c>
      <c r="O14" s="12">
        <v>510490</v>
      </c>
      <c r="P14" s="12">
        <v>488080</v>
      </c>
      <c r="Q14" s="12">
        <v>22410</v>
      </c>
      <c r="R14" s="12">
        <v>0</v>
      </c>
      <c r="S14" s="12">
        <v>0</v>
      </c>
      <c r="T14" s="12">
        <v>281532</v>
      </c>
      <c r="U14" s="11">
        <v>228958</v>
      </c>
    </row>
    <row r="15" spans="1:21" ht="27" customHeight="1">
      <c r="A15" s="13">
        <v>17</v>
      </c>
      <c r="B15" s="14" t="s">
        <v>31</v>
      </c>
      <c r="C15" s="15"/>
      <c r="D15" s="5">
        <v>5</v>
      </c>
      <c r="E15" s="11">
        <v>173</v>
      </c>
      <c r="F15" s="11">
        <v>152</v>
      </c>
      <c r="G15" s="11">
        <v>21</v>
      </c>
      <c r="H15" s="11">
        <v>173</v>
      </c>
      <c r="I15" s="12">
        <v>152</v>
      </c>
      <c r="J15" s="12">
        <v>21</v>
      </c>
      <c r="K15" s="11">
        <v>0</v>
      </c>
      <c r="L15" s="11">
        <v>0</v>
      </c>
      <c r="M15" s="12">
        <v>0</v>
      </c>
      <c r="N15" s="12">
        <v>80195</v>
      </c>
      <c r="O15" s="12">
        <v>581721</v>
      </c>
      <c r="P15" s="12">
        <v>580566</v>
      </c>
      <c r="Q15" s="12">
        <v>1155</v>
      </c>
      <c r="R15" s="12">
        <v>0</v>
      </c>
      <c r="S15" s="12">
        <v>0</v>
      </c>
      <c r="T15" s="12">
        <v>322617</v>
      </c>
      <c r="U15" s="11">
        <v>259104</v>
      </c>
    </row>
    <row r="16" spans="1:21" ht="27" customHeight="1">
      <c r="A16" s="13">
        <v>18</v>
      </c>
      <c r="B16" s="14" t="s">
        <v>32</v>
      </c>
      <c r="C16" s="15"/>
      <c r="D16" s="5">
        <v>5</v>
      </c>
      <c r="E16" s="11">
        <v>37</v>
      </c>
      <c r="F16" s="11">
        <v>32</v>
      </c>
      <c r="G16" s="11">
        <v>5</v>
      </c>
      <c r="H16" s="11">
        <v>37</v>
      </c>
      <c r="I16" s="12">
        <v>32</v>
      </c>
      <c r="J16" s="12">
        <v>5</v>
      </c>
      <c r="K16" s="11">
        <v>0</v>
      </c>
      <c r="L16" s="11">
        <v>0</v>
      </c>
      <c r="M16" s="12">
        <v>0</v>
      </c>
      <c r="N16" s="12">
        <v>10195</v>
      </c>
      <c r="O16" s="12">
        <v>94722</v>
      </c>
      <c r="P16" s="12">
        <v>94722</v>
      </c>
      <c r="Q16" s="12">
        <v>0</v>
      </c>
      <c r="R16" s="12">
        <v>0</v>
      </c>
      <c r="S16" s="12">
        <v>0</v>
      </c>
      <c r="T16" s="12">
        <v>67822</v>
      </c>
      <c r="U16" s="11">
        <v>26900</v>
      </c>
    </row>
    <row r="17" spans="1:21" ht="27" customHeight="1">
      <c r="A17" s="13">
        <v>19</v>
      </c>
      <c r="B17" s="14" t="s">
        <v>33</v>
      </c>
      <c r="C17" s="15"/>
      <c r="D17" s="5">
        <v>4</v>
      </c>
      <c r="E17" s="16" t="s">
        <v>178</v>
      </c>
      <c r="F17" s="16" t="s">
        <v>178</v>
      </c>
      <c r="G17" s="16" t="s">
        <v>178</v>
      </c>
      <c r="H17" s="16" t="s">
        <v>178</v>
      </c>
      <c r="I17" s="16" t="s">
        <v>178</v>
      </c>
      <c r="J17" s="16" t="s">
        <v>178</v>
      </c>
      <c r="K17" s="16" t="s">
        <v>178</v>
      </c>
      <c r="L17" s="16" t="s">
        <v>178</v>
      </c>
      <c r="M17" s="16" t="s">
        <v>178</v>
      </c>
      <c r="N17" s="12">
        <v>53469</v>
      </c>
      <c r="O17" s="17" t="s">
        <v>178</v>
      </c>
      <c r="P17" s="17" t="s">
        <v>178</v>
      </c>
      <c r="Q17" s="17" t="s">
        <v>178</v>
      </c>
      <c r="R17" s="17" t="s">
        <v>178</v>
      </c>
      <c r="S17" s="17" t="s">
        <v>178</v>
      </c>
      <c r="T17" s="12">
        <v>65328</v>
      </c>
      <c r="U17" s="11">
        <v>49943</v>
      </c>
    </row>
    <row r="18" spans="1:21" ht="27" customHeight="1">
      <c r="A18" s="13">
        <v>20</v>
      </c>
      <c r="B18" s="14" t="s">
        <v>34</v>
      </c>
      <c r="C18" s="15"/>
      <c r="D18" s="5">
        <v>2</v>
      </c>
      <c r="E18" s="16" t="s">
        <v>178</v>
      </c>
      <c r="F18" s="16" t="s">
        <v>178</v>
      </c>
      <c r="G18" s="16" t="s">
        <v>178</v>
      </c>
      <c r="H18" s="16" t="s">
        <v>178</v>
      </c>
      <c r="I18" s="16" t="s">
        <v>178</v>
      </c>
      <c r="J18" s="16" t="s">
        <v>178</v>
      </c>
      <c r="K18" s="16" t="s">
        <v>178</v>
      </c>
      <c r="L18" s="16" t="s">
        <v>178</v>
      </c>
      <c r="M18" s="16" t="s">
        <v>178</v>
      </c>
      <c r="N18" s="16" t="s">
        <v>178</v>
      </c>
      <c r="O18" s="17" t="s">
        <v>178</v>
      </c>
      <c r="P18" s="17" t="s">
        <v>178</v>
      </c>
      <c r="Q18" s="17" t="s">
        <v>178</v>
      </c>
      <c r="R18" s="17" t="s">
        <v>178</v>
      </c>
      <c r="S18" s="17" t="s">
        <v>178</v>
      </c>
      <c r="T18" s="17" t="s">
        <v>178</v>
      </c>
      <c r="U18" s="17" t="s">
        <v>178</v>
      </c>
    </row>
    <row r="19" spans="1:21" ht="27" customHeight="1">
      <c r="A19" s="13">
        <v>21</v>
      </c>
      <c r="B19" s="14" t="s">
        <v>35</v>
      </c>
      <c r="C19" s="15"/>
      <c r="D19" s="5">
        <v>0</v>
      </c>
      <c r="E19" s="11">
        <v>0</v>
      </c>
      <c r="F19" s="11">
        <v>0</v>
      </c>
      <c r="G19" s="11">
        <v>0</v>
      </c>
      <c r="H19" s="11">
        <v>0</v>
      </c>
      <c r="I19" s="12">
        <v>0</v>
      </c>
      <c r="J19" s="12">
        <v>0</v>
      </c>
      <c r="K19" s="11">
        <v>0</v>
      </c>
      <c r="L19" s="11">
        <v>0</v>
      </c>
      <c r="M19" s="11">
        <v>0</v>
      </c>
      <c r="N19" s="11">
        <v>0</v>
      </c>
      <c r="O19" s="12">
        <v>0</v>
      </c>
      <c r="P19" s="11">
        <v>0</v>
      </c>
      <c r="Q19" s="11">
        <v>0</v>
      </c>
      <c r="R19" s="11">
        <v>0</v>
      </c>
      <c r="S19" s="12">
        <v>0</v>
      </c>
      <c r="T19" s="11">
        <v>0</v>
      </c>
      <c r="U19" s="11">
        <v>0</v>
      </c>
    </row>
    <row r="20" spans="1:21" ht="27" customHeight="1">
      <c r="A20" s="13">
        <v>22</v>
      </c>
      <c r="B20" s="14" t="s">
        <v>36</v>
      </c>
      <c r="C20" s="15"/>
      <c r="D20" s="5">
        <v>24</v>
      </c>
      <c r="E20" s="11">
        <v>423</v>
      </c>
      <c r="F20" s="11">
        <v>358</v>
      </c>
      <c r="G20" s="11">
        <v>65</v>
      </c>
      <c r="H20" s="11">
        <v>421</v>
      </c>
      <c r="I20" s="12">
        <v>356</v>
      </c>
      <c r="J20" s="12">
        <v>65</v>
      </c>
      <c r="K20" s="11">
        <v>2</v>
      </c>
      <c r="L20" s="11">
        <v>2</v>
      </c>
      <c r="M20" s="12">
        <v>0</v>
      </c>
      <c r="N20" s="12">
        <v>178933</v>
      </c>
      <c r="O20" s="12">
        <v>1375859</v>
      </c>
      <c r="P20" s="12">
        <v>1372506</v>
      </c>
      <c r="Q20" s="12">
        <v>3353</v>
      </c>
      <c r="R20" s="12">
        <v>0</v>
      </c>
      <c r="S20" s="12">
        <v>0</v>
      </c>
      <c r="T20" s="12">
        <v>762117</v>
      </c>
      <c r="U20" s="11">
        <v>613742</v>
      </c>
    </row>
    <row r="21" spans="1:21" ht="27" customHeight="1">
      <c r="A21" s="13">
        <v>23</v>
      </c>
      <c r="B21" s="14" t="s">
        <v>37</v>
      </c>
      <c r="C21" s="15"/>
      <c r="D21" s="5">
        <v>12</v>
      </c>
      <c r="E21" s="11">
        <v>892</v>
      </c>
      <c r="F21" s="11">
        <v>831</v>
      </c>
      <c r="G21" s="11">
        <v>61</v>
      </c>
      <c r="H21" s="11">
        <v>892</v>
      </c>
      <c r="I21" s="12">
        <v>831</v>
      </c>
      <c r="J21" s="12">
        <v>61</v>
      </c>
      <c r="K21" s="11">
        <v>0</v>
      </c>
      <c r="L21" s="11">
        <v>0</v>
      </c>
      <c r="M21" s="12">
        <v>0</v>
      </c>
      <c r="N21" s="12">
        <v>448666</v>
      </c>
      <c r="O21" s="12">
        <v>5936026</v>
      </c>
      <c r="P21" s="12">
        <v>5810362</v>
      </c>
      <c r="Q21" s="12">
        <v>49453</v>
      </c>
      <c r="R21" s="12">
        <v>0</v>
      </c>
      <c r="S21" s="12">
        <v>76211</v>
      </c>
      <c r="T21" s="12">
        <v>3271407</v>
      </c>
      <c r="U21" s="11">
        <v>2664619</v>
      </c>
    </row>
    <row r="22" spans="1:21" ht="27" customHeight="1">
      <c r="A22" s="13">
        <v>24</v>
      </c>
      <c r="B22" s="14" t="s">
        <v>38</v>
      </c>
      <c r="C22" s="15"/>
      <c r="D22" s="5">
        <v>6</v>
      </c>
      <c r="E22" s="11">
        <v>554</v>
      </c>
      <c r="F22" s="11">
        <v>511</v>
      </c>
      <c r="G22" s="11">
        <v>43</v>
      </c>
      <c r="H22" s="11">
        <v>554</v>
      </c>
      <c r="I22" s="12">
        <v>511</v>
      </c>
      <c r="J22" s="12">
        <v>43</v>
      </c>
      <c r="K22" s="11">
        <v>0</v>
      </c>
      <c r="L22" s="11">
        <v>0</v>
      </c>
      <c r="M22" s="12">
        <v>0</v>
      </c>
      <c r="N22" s="12">
        <v>290204</v>
      </c>
      <c r="O22" s="12">
        <v>1128629</v>
      </c>
      <c r="P22" s="12">
        <v>596514</v>
      </c>
      <c r="Q22" s="12">
        <v>532115</v>
      </c>
      <c r="R22" s="12">
        <v>0</v>
      </c>
      <c r="S22" s="12">
        <v>0</v>
      </c>
      <c r="T22" s="12">
        <v>833578</v>
      </c>
      <c r="U22" s="11">
        <v>295051</v>
      </c>
    </row>
    <row r="23" spans="1:21" ht="27" customHeight="1">
      <c r="A23" s="13">
        <v>25</v>
      </c>
      <c r="B23" s="14" t="s">
        <v>39</v>
      </c>
      <c r="C23" s="15"/>
      <c r="D23" s="5">
        <v>41</v>
      </c>
      <c r="E23" s="11">
        <v>818</v>
      </c>
      <c r="F23" s="11">
        <v>719</v>
      </c>
      <c r="G23" s="11">
        <v>99</v>
      </c>
      <c r="H23" s="11">
        <v>814</v>
      </c>
      <c r="I23" s="12">
        <v>717</v>
      </c>
      <c r="J23" s="12">
        <v>97</v>
      </c>
      <c r="K23" s="11">
        <v>4</v>
      </c>
      <c r="L23" s="11">
        <v>2</v>
      </c>
      <c r="M23" s="12">
        <v>2</v>
      </c>
      <c r="N23" s="12">
        <v>299501</v>
      </c>
      <c r="O23" s="12">
        <v>1146345</v>
      </c>
      <c r="P23" s="12">
        <v>982274</v>
      </c>
      <c r="Q23" s="12">
        <v>133756</v>
      </c>
      <c r="R23" s="12">
        <v>30315</v>
      </c>
      <c r="S23" s="12">
        <v>0</v>
      </c>
      <c r="T23" s="12">
        <v>572640</v>
      </c>
      <c r="U23" s="11">
        <v>573705</v>
      </c>
    </row>
    <row r="24" spans="1:21" ht="27" customHeight="1">
      <c r="A24" s="13">
        <v>26</v>
      </c>
      <c r="B24" s="14" t="s">
        <v>40</v>
      </c>
      <c r="C24" s="15"/>
      <c r="D24" s="5">
        <v>20</v>
      </c>
      <c r="E24" s="11">
        <v>690</v>
      </c>
      <c r="F24" s="11">
        <v>570</v>
      </c>
      <c r="G24" s="11">
        <v>120</v>
      </c>
      <c r="H24" s="11">
        <v>690</v>
      </c>
      <c r="I24" s="12">
        <v>570</v>
      </c>
      <c r="J24" s="12">
        <v>120</v>
      </c>
      <c r="K24" s="11">
        <v>0</v>
      </c>
      <c r="L24" s="11">
        <v>0</v>
      </c>
      <c r="M24" s="12">
        <v>0</v>
      </c>
      <c r="N24" s="12">
        <v>290202</v>
      </c>
      <c r="O24" s="12">
        <v>1867309</v>
      </c>
      <c r="P24" s="12">
        <v>1710279</v>
      </c>
      <c r="Q24" s="12">
        <v>79888</v>
      </c>
      <c r="R24" s="12">
        <v>77142</v>
      </c>
      <c r="S24" s="12">
        <v>0</v>
      </c>
      <c r="T24" s="12">
        <v>1466371</v>
      </c>
      <c r="U24" s="11">
        <v>400938</v>
      </c>
    </row>
    <row r="25" spans="1:21" ht="27" customHeight="1">
      <c r="A25" s="13">
        <v>27</v>
      </c>
      <c r="B25" s="14" t="s">
        <v>41</v>
      </c>
      <c r="C25" s="15"/>
      <c r="D25" s="5">
        <v>6</v>
      </c>
      <c r="E25" s="11">
        <v>342</v>
      </c>
      <c r="F25" s="11">
        <v>213</v>
      </c>
      <c r="G25" s="11">
        <v>129</v>
      </c>
      <c r="H25" s="11">
        <v>342</v>
      </c>
      <c r="I25" s="12">
        <v>213</v>
      </c>
      <c r="J25" s="12">
        <v>129</v>
      </c>
      <c r="K25" s="11">
        <v>0</v>
      </c>
      <c r="L25" s="11">
        <v>0</v>
      </c>
      <c r="M25" s="12">
        <v>0</v>
      </c>
      <c r="N25" s="12">
        <v>118599</v>
      </c>
      <c r="O25" s="12">
        <v>505335</v>
      </c>
      <c r="P25" s="12">
        <v>364605</v>
      </c>
      <c r="Q25" s="12">
        <v>139853</v>
      </c>
      <c r="R25" s="12">
        <v>877</v>
      </c>
      <c r="S25" s="12">
        <v>0</v>
      </c>
      <c r="T25" s="12">
        <v>234697</v>
      </c>
      <c r="U25" s="11">
        <v>270638</v>
      </c>
    </row>
    <row r="26" spans="1:21" ht="27" customHeight="1">
      <c r="A26" s="13">
        <v>28</v>
      </c>
      <c r="B26" s="14" t="s">
        <v>42</v>
      </c>
      <c r="C26" s="15"/>
      <c r="D26" s="5">
        <v>4</v>
      </c>
      <c r="E26" s="11">
        <v>220</v>
      </c>
      <c r="F26" s="11">
        <v>22</v>
      </c>
      <c r="G26" s="11">
        <v>198</v>
      </c>
      <c r="H26" s="11">
        <v>219</v>
      </c>
      <c r="I26" s="12">
        <v>22</v>
      </c>
      <c r="J26" s="12">
        <v>197</v>
      </c>
      <c r="K26" s="11">
        <v>1</v>
      </c>
      <c r="L26" s="11">
        <v>0</v>
      </c>
      <c r="M26" s="12">
        <v>1</v>
      </c>
      <c r="N26" s="12">
        <v>30863</v>
      </c>
      <c r="O26" s="12">
        <v>40681</v>
      </c>
      <c r="P26" s="12">
        <v>0</v>
      </c>
      <c r="Q26" s="12">
        <v>40681</v>
      </c>
      <c r="R26" s="12">
        <v>0</v>
      </c>
      <c r="S26" s="12">
        <v>0</v>
      </c>
      <c r="T26" s="12">
        <v>6055</v>
      </c>
      <c r="U26" s="11">
        <v>34626</v>
      </c>
    </row>
    <row r="27" spans="1:21" ht="27" customHeight="1">
      <c r="A27" s="13">
        <v>29</v>
      </c>
      <c r="B27" s="14" t="s">
        <v>43</v>
      </c>
      <c r="C27" s="15"/>
      <c r="D27" s="5">
        <v>6</v>
      </c>
      <c r="E27" s="11">
        <v>727</v>
      </c>
      <c r="F27" s="11">
        <v>354</v>
      </c>
      <c r="G27" s="11">
        <v>373</v>
      </c>
      <c r="H27" s="11">
        <v>727</v>
      </c>
      <c r="I27" s="12">
        <v>354</v>
      </c>
      <c r="J27" s="12">
        <v>373</v>
      </c>
      <c r="K27" s="11">
        <v>0</v>
      </c>
      <c r="L27" s="11">
        <v>0</v>
      </c>
      <c r="M27" s="12">
        <v>0</v>
      </c>
      <c r="N27" s="12">
        <v>189479</v>
      </c>
      <c r="O27" s="12">
        <v>2222696</v>
      </c>
      <c r="P27" s="12">
        <v>2093592</v>
      </c>
      <c r="Q27" s="12">
        <v>129104</v>
      </c>
      <c r="R27" s="12">
        <v>0</v>
      </c>
      <c r="S27" s="12">
        <v>0</v>
      </c>
      <c r="T27" s="12">
        <v>1622391</v>
      </c>
      <c r="U27" s="11">
        <v>600305</v>
      </c>
    </row>
    <row r="28" spans="1:21" ht="27" customHeight="1">
      <c r="A28" s="13">
        <v>30</v>
      </c>
      <c r="B28" s="14" t="s">
        <v>44</v>
      </c>
      <c r="C28" s="15"/>
      <c r="D28" s="5">
        <v>11</v>
      </c>
      <c r="E28" s="11">
        <v>239</v>
      </c>
      <c r="F28" s="11">
        <v>219</v>
      </c>
      <c r="G28" s="11">
        <v>20</v>
      </c>
      <c r="H28" s="11">
        <v>239</v>
      </c>
      <c r="I28" s="12">
        <v>219</v>
      </c>
      <c r="J28" s="12">
        <v>20</v>
      </c>
      <c r="K28" s="11">
        <v>0</v>
      </c>
      <c r="L28" s="11">
        <v>0</v>
      </c>
      <c r="M28" s="12">
        <v>0</v>
      </c>
      <c r="N28" s="12">
        <v>95239</v>
      </c>
      <c r="O28" s="12">
        <v>994571</v>
      </c>
      <c r="P28" s="12">
        <v>913632</v>
      </c>
      <c r="Q28" s="12">
        <v>79644</v>
      </c>
      <c r="R28" s="12">
        <v>1295</v>
      </c>
      <c r="S28" s="12">
        <v>0</v>
      </c>
      <c r="T28" s="12">
        <v>865225</v>
      </c>
      <c r="U28" s="11">
        <v>129346</v>
      </c>
    </row>
    <row r="29" spans="1:21" ht="27" customHeight="1">
      <c r="A29" s="13">
        <v>31</v>
      </c>
      <c r="B29" s="14" t="s">
        <v>45</v>
      </c>
      <c r="C29" s="15"/>
      <c r="D29" s="5">
        <v>0</v>
      </c>
      <c r="E29" s="11">
        <v>0</v>
      </c>
      <c r="F29" s="11">
        <v>0</v>
      </c>
      <c r="G29" s="11">
        <v>0</v>
      </c>
      <c r="H29" s="11">
        <v>0</v>
      </c>
      <c r="I29" s="12">
        <v>0</v>
      </c>
      <c r="J29" s="12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1">
        <v>0</v>
      </c>
      <c r="Q29" s="11">
        <v>0</v>
      </c>
      <c r="R29" s="11">
        <v>0</v>
      </c>
      <c r="S29" s="12">
        <v>0</v>
      </c>
      <c r="T29" s="11">
        <v>0</v>
      </c>
      <c r="U29" s="11">
        <v>0</v>
      </c>
    </row>
    <row r="30" spans="1:21" ht="27" customHeight="1">
      <c r="A30" s="18">
        <v>32</v>
      </c>
      <c r="B30" s="19" t="s">
        <v>46</v>
      </c>
      <c r="C30" s="20"/>
      <c r="D30" s="21">
        <v>13</v>
      </c>
      <c r="E30" s="22">
        <v>130</v>
      </c>
      <c r="F30" s="22">
        <v>96</v>
      </c>
      <c r="G30" s="22">
        <v>34</v>
      </c>
      <c r="H30" s="22">
        <v>128</v>
      </c>
      <c r="I30" s="23">
        <v>95</v>
      </c>
      <c r="J30" s="23">
        <v>33</v>
      </c>
      <c r="K30" s="22">
        <v>2</v>
      </c>
      <c r="L30" s="22">
        <v>1</v>
      </c>
      <c r="M30" s="23">
        <v>1</v>
      </c>
      <c r="N30" s="23">
        <v>39701</v>
      </c>
      <c r="O30" s="23">
        <v>110636</v>
      </c>
      <c r="P30" s="23">
        <v>85956</v>
      </c>
      <c r="Q30" s="23">
        <v>22643</v>
      </c>
      <c r="R30" s="23">
        <v>2037</v>
      </c>
      <c r="S30" s="23">
        <v>0</v>
      </c>
      <c r="T30" s="23">
        <v>35272</v>
      </c>
      <c r="U30" s="22">
        <v>75364</v>
      </c>
    </row>
    <row r="31" spans="1:21" ht="13.5">
      <c r="A31" s="2" t="s">
        <v>47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4"/>
      <c r="O31" s="24"/>
      <c r="P31" s="24"/>
      <c r="Q31" s="24"/>
      <c r="R31" s="24"/>
      <c r="S31" s="24"/>
      <c r="T31" s="24"/>
      <c r="U31" s="2"/>
    </row>
  </sheetData>
  <mergeCells count="15">
    <mergeCell ref="A3:C5"/>
    <mergeCell ref="D3:D5"/>
    <mergeCell ref="E4:G4"/>
    <mergeCell ref="H4:J4"/>
    <mergeCell ref="K4:M4"/>
    <mergeCell ref="E3:M3"/>
    <mergeCell ref="N3:N5"/>
    <mergeCell ref="O4:O5"/>
    <mergeCell ref="P4:P5"/>
    <mergeCell ref="Q4:Q5"/>
    <mergeCell ref="O3:S3"/>
    <mergeCell ref="U3:U5"/>
    <mergeCell ref="R4:R5"/>
    <mergeCell ref="S4:S5"/>
    <mergeCell ref="T3:T5"/>
  </mergeCells>
  <printOptions/>
  <pageMargins left="0.3937007874015748" right="0.3937007874015748" top="0.5905511811023623" bottom="0.76" header="0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55" zoomScaleNormal="85" zoomScaleSheetLayoutView="55" workbookViewId="0" topLeftCell="A1">
      <selection activeCell="C22" sqref="C22"/>
    </sheetView>
  </sheetViews>
  <sheetFormatPr defaultColWidth="9.00390625" defaultRowHeight="13.5"/>
  <cols>
    <col min="1" max="2" width="8.00390625" style="4" customWidth="1"/>
    <col min="3" max="13" width="7.375" style="4" customWidth="1"/>
    <col min="14" max="16384" width="9.00390625" style="4" customWidth="1"/>
  </cols>
  <sheetData>
    <row r="1" spans="1:13" ht="13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2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</row>
    <row r="3" spans="1:13" ht="27" customHeight="1">
      <c r="A3" s="61" t="s">
        <v>52</v>
      </c>
      <c r="B3" s="58" t="s">
        <v>7</v>
      </c>
      <c r="C3" s="67" t="s">
        <v>87</v>
      </c>
      <c r="D3" s="67" t="s">
        <v>88</v>
      </c>
      <c r="E3" s="67" t="s">
        <v>89</v>
      </c>
      <c r="F3" s="67" t="s">
        <v>90</v>
      </c>
      <c r="G3" s="67" t="s">
        <v>91</v>
      </c>
      <c r="H3" s="61" t="s">
        <v>92</v>
      </c>
      <c r="I3" s="61" t="s">
        <v>93</v>
      </c>
      <c r="J3" s="61" t="s">
        <v>94</v>
      </c>
      <c r="K3" s="61" t="s">
        <v>95</v>
      </c>
      <c r="L3" s="61" t="s">
        <v>96</v>
      </c>
      <c r="M3" s="61" t="s">
        <v>97</v>
      </c>
    </row>
    <row r="4" spans="1:13" ht="27" customHeight="1">
      <c r="A4" s="62"/>
      <c r="B4" s="59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27" customHeight="1">
      <c r="A5" s="63"/>
      <c r="B5" s="59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27" customHeight="1">
      <c r="A6" s="26" t="s">
        <v>13</v>
      </c>
      <c r="B6" s="28">
        <v>400</v>
      </c>
      <c r="C6" s="28">
        <v>140</v>
      </c>
      <c r="D6" s="28">
        <v>100</v>
      </c>
      <c r="E6" s="28">
        <v>58</v>
      </c>
      <c r="F6" s="28">
        <v>23</v>
      </c>
      <c r="G6" s="28">
        <v>51</v>
      </c>
      <c r="H6" s="28">
        <v>15</v>
      </c>
      <c r="I6" s="28">
        <v>7</v>
      </c>
      <c r="J6" s="28">
        <v>3</v>
      </c>
      <c r="K6" s="28">
        <v>2</v>
      </c>
      <c r="L6" s="28">
        <v>1</v>
      </c>
      <c r="M6" s="28">
        <v>0</v>
      </c>
    </row>
    <row r="7" spans="1:13" ht="27" customHeight="1">
      <c r="A7" s="13">
        <v>9</v>
      </c>
      <c r="B7" s="11">
        <v>138</v>
      </c>
      <c r="C7" s="11">
        <v>41</v>
      </c>
      <c r="D7" s="11">
        <v>29</v>
      </c>
      <c r="E7" s="11">
        <v>19</v>
      </c>
      <c r="F7" s="11">
        <v>10</v>
      </c>
      <c r="G7" s="11">
        <v>26</v>
      </c>
      <c r="H7" s="11">
        <v>6</v>
      </c>
      <c r="I7" s="11">
        <v>4</v>
      </c>
      <c r="J7" s="12">
        <v>2</v>
      </c>
      <c r="K7" s="12">
        <v>1</v>
      </c>
      <c r="L7" s="11">
        <v>0</v>
      </c>
      <c r="M7" s="11">
        <v>0</v>
      </c>
    </row>
    <row r="8" spans="1:13" ht="27" customHeight="1">
      <c r="A8" s="13">
        <v>10</v>
      </c>
      <c r="B8" s="11">
        <v>19</v>
      </c>
      <c r="C8" s="11">
        <v>3</v>
      </c>
      <c r="D8" s="11">
        <v>8</v>
      </c>
      <c r="E8" s="11">
        <v>4</v>
      </c>
      <c r="F8" s="11">
        <v>2</v>
      </c>
      <c r="G8" s="11">
        <v>2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27" customHeight="1">
      <c r="A9" s="13">
        <v>11</v>
      </c>
      <c r="B9" s="11">
        <v>2</v>
      </c>
      <c r="C9" s="11">
        <v>1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27" customHeight="1">
      <c r="A10" s="13">
        <v>12</v>
      </c>
      <c r="B10" s="11">
        <v>21</v>
      </c>
      <c r="C10" s="11">
        <v>5</v>
      </c>
      <c r="D10" s="11">
        <v>9</v>
      </c>
      <c r="E10" s="11">
        <v>3</v>
      </c>
      <c r="F10" s="11">
        <v>1</v>
      </c>
      <c r="G10" s="11">
        <v>3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27" customHeight="1">
      <c r="A11" s="13">
        <v>13</v>
      </c>
      <c r="B11" s="11">
        <v>9</v>
      </c>
      <c r="C11" s="11">
        <v>4</v>
      </c>
      <c r="D11" s="11">
        <v>4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27" customHeight="1">
      <c r="A12" s="13">
        <v>14</v>
      </c>
      <c r="B12" s="11">
        <v>15</v>
      </c>
      <c r="C12" s="11">
        <v>10</v>
      </c>
      <c r="D12" s="11">
        <v>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27" customHeight="1">
      <c r="A13" s="13">
        <v>15</v>
      </c>
      <c r="B13" s="11">
        <v>5</v>
      </c>
      <c r="C13" s="11">
        <v>2</v>
      </c>
      <c r="D13" s="11">
        <v>1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1</v>
      </c>
      <c r="M13" s="11">
        <v>0</v>
      </c>
    </row>
    <row r="14" spans="1:13" ht="27" customHeight="1">
      <c r="A14" s="13">
        <v>16</v>
      </c>
      <c r="B14" s="11">
        <v>32</v>
      </c>
      <c r="C14" s="11">
        <v>17</v>
      </c>
      <c r="D14" s="11">
        <v>8</v>
      </c>
      <c r="E14" s="11">
        <v>5</v>
      </c>
      <c r="F14" s="11">
        <v>1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27" customHeight="1">
      <c r="A15" s="13">
        <v>17</v>
      </c>
      <c r="B15" s="11">
        <v>5</v>
      </c>
      <c r="C15" s="11">
        <v>3</v>
      </c>
      <c r="D15" s="11">
        <v>0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27" customHeight="1">
      <c r="A16" s="13">
        <v>18</v>
      </c>
      <c r="B16" s="11">
        <v>5</v>
      </c>
      <c r="C16" s="11">
        <v>3</v>
      </c>
      <c r="D16" s="11">
        <v>2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27" customHeight="1">
      <c r="A17" s="13">
        <v>19</v>
      </c>
      <c r="B17" s="11">
        <v>4</v>
      </c>
      <c r="C17" s="11">
        <v>1</v>
      </c>
      <c r="D17" s="11">
        <v>2</v>
      </c>
      <c r="E17" s="11">
        <v>0</v>
      </c>
      <c r="F17" s="11">
        <v>0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27" customHeight="1">
      <c r="A18" s="13">
        <v>20</v>
      </c>
      <c r="B18" s="11">
        <v>2</v>
      </c>
      <c r="C18" s="11">
        <v>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27" customHeight="1">
      <c r="A19" s="13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27" customHeight="1">
      <c r="A20" s="13">
        <v>22</v>
      </c>
      <c r="B20" s="11">
        <v>24</v>
      </c>
      <c r="C20" s="11">
        <v>11</v>
      </c>
      <c r="D20" s="11">
        <v>6</v>
      </c>
      <c r="E20" s="11">
        <v>4</v>
      </c>
      <c r="F20" s="11">
        <v>0</v>
      </c>
      <c r="G20" s="11">
        <v>3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27" customHeight="1">
      <c r="A21" s="13">
        <v>23</v>
      </c>
      <c r="B21" s="11">
        <v>12</v>
      </c>
      <c r="C21" s="11">
        <v>0</v>
      </c>
      <c r="D21" s="11">
        <v>1</v>
      </c>
      <c r="E21" s="11">
        <v>5</v>
      </c>
      <c r="F21" s="11">
        <v>3</v>
      </c>
      <c r="G21" s="11">
        <v>1</v>
      </c>
      <c r="H21" s="11">
        <v>0</v>
      </c>
      <c r="I21" s="11">
        <v>1</v>
      </c>
      <c r="J21" s="11">
        <v>0</v>
      </c>
      <c r="K21" s="11">
        <v>1</v>
      </c>
      <c r="L21" s="11">
        <v>0</v>
      </c>
      <c r="M21" s="11">
        <v>0</v>
      </c>
    </row>
    <row r="22" spans="1:13" ht="27" customHeight="1">
      <c r="A22" s="13">
        <v>24</v>
      </c>
      <c r="B22" s="11">
        <v>6</v>
      </c>
      <c r="C22" s="11">
        <v>1</v>
      </c>
      <c r="D22" s="11">
        <v>0</v>
      </c>
      <c r="E22" s="11">
        <v>0</v>
      </c>
      <c r="F22" s="11">
        <v>0</v>
      </c>
      <c r="G22" s="11">
        <v>3</v>
      </c>
      <c r="H22" s="11">
        <v>1</v>
      </c>
      <c r="I22" s="11">
        <v>1</v>
      </c>
      <c r="J22" s="11">
        <v>0</v>
      </c>
      <c r="K22" s="11">
        <v>0</v>
      </c>
      <c r="L22" s="11">
        <v>0</v>
      </c>
      <c r="M22" s="11">
        <v>0</v>
      </c>
    </row>
    <row r="23" spans="1:13" ht="27" customHeight="1">
      <c r="A23" s="13">
        <v>25</v>
      </c>
      <c r="B23" s="11">
        <v>41</v>
      </c>
      <c r="C23" s="11">
        <v>19</v>
      </c>
      <c r="D23" s="11">
        <v>9</v>
      </c>
      <c r="E23" s="11">
        <v>8</v>
      </c>
      <c r="F23" s="11">
        <v>1</v>
      </c>
      <c r="G23" s="11">
        <v>3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27" customHeight="1">
      <c r="A24" s="13">
        <v>26</v>
      </c>
      <c r="B24" s="11">
        <v>20</v>
      </c>
      <c r="C24" s="11">
        <v>3</v>
      </c>
      <c r="D24" s="11">
        <v>9</v>
      </c>
      <c r="E24" s="11">
        <v>4</v>
      </c>
      <c r="F24" s="11">
        <v>1</v>
      </c>
      <c r="G24" s="11">
        <v>2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</row>
    <row r="25" spans="1:13" ht="27" customHeight="1">
      <c r="A25" s="13">
        <v>27</v>
      </c>
      <c r="B25" s="11">
        <v>6</v>
      </c>
      <c r="C25" s="11">
        <v>0</v>
      </c>
      <c r="D25" s="11">
        <v>1</v>
      </c>
      <c r="E25" s="11">
        <v>2</v>
      </c>
      <c r="F25" s="11">
        <v>0</v>
      </c>
      <c r="G25" s="11">
        <v>2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27" customHeight="1">
      <c r="A26" s="13">
        <v>28</v>
      </c>
      <c r="B26" s="11">
        <v>4</v>
      </c>
      <c r="C26" s="11">
        <v>0</v>
      </c>
      <c r="D26" s="11">
        <v>1</v>
      </c>
      <c r="E26" s="11">
        <v>1</v>
      </c>
      <c r="F26" s="11">
        <v>0</v>
      </c>
      <c r="G26" s="11">
        <v>1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3" ht="27" customHeight="1">
      <c r="A27" s="13">
        <v>29</v>
      </c>
      <c r="B27" s="11">
        <v>6</v>
      </c>
      <c r="C27" s="11">
        <v>0</v>
      </c>
      <c r="D27" s="11">
        <v>0</v>
      </c>
      <c r="E27" s="11">
        <v>0</v>
      </c>
      <c r="F27" s="11">
        <v>0</v>
      </c>
      <c r="G27" s="11">
        <v>1</v>
      </c>
      <c r="H27" s="11">
        <v>4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</row>
    <row r="28" spans="1:13" ht="27" customHeight="1">
      <c r="A28" s="13">
        <v>30</v>
      </c>
      <c r="B28" s="11">
        <v>11</v>
      </c>
      <c r="C28" s="11">
        <v>5</v>
      </c>
      <c r="D28" s="11">
        <v>3</v>
      </c>
      <c r="E28" s="11">
        <v>1</v>
      </c>
      <c r="F28" s="11">
        <v>1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27" customHeight="1">
      <c r="A29" s="13">
        <v>31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ht="27" customHeight="1">
      <c r="A30" s="18">
        <v>32</v>
      </c>
      <c r="B30" s="22">
        <v>13</v>
      </c>
      <c r="C30" s="22">
        <v>9</v>
      </c>
      <c r="D30" s="22">
        <v>2</v>
      </c>
      <c r="E30" s="22">
        <v>0</v>
      </c>
      <c r="F30" s="22">
        <v>2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</sheetData>
  <mergeCells count="13">
    <mergeCell ref="M3:M5"/>
    <mergeCell ref="E3:E5"/>
    <mergeCell ref="J3:J5"/>
    <mergeCell ref="K3:K5"/>
    <mergeCell ref="L3:L5"/>
    <mergeCell ref="H3:H5"/>
    <mergeCell ref="I3:I5"/>
    <mergeCell ref="F3:F5"/>
    <mergeCell ref="G3:G5"/>
    <mergeCell ref="A3:A5"/>
    <mergeCell ref="B3:B5"/>
    <mergeCell ref="C3:C5"/>
    <mergeCell ref="D3:D5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zoomScale="55" zoomScaleNormal="55" workbookViewId="0" topLeftCell="A1">
      <selection activeCell="L21" sqref="L21"/>
    </sheetView>
  </sheetViews>
  <sheetFormatPr defaultColWidth="9.00390625" defaultRowHeight="13.5"/>
  <cols>
    <col min="1" max="1" width="4.125" style="25" customWidth="1"/>
    <col min="2" max="2" width="20.75390625" style="25" customWidth="1"/>
    <col min="3" max="3" width="1.12109375" style="25" customWidth="1"/>
    <col min="4" max="13" width="7.125" style="25" customWidth="1"/>
    <col min="14" max="19" width="13.875" style="25" customWidth="1"/>
    <col min="20" max="20" width="13.875" style="33" customWidth="1"/>
    <col min="21" max="16384" width="9.00390625" style="25" customWidth="1"/>
  </cols>
  <sheetData>
    <row r="1" spans="1:19" ht="12">
      <c r="A1" s="2" t="s">
        <v>111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ht="12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3" t="s">
        <v>112</v>
      </c>
    </row>
    <row r="3" spans="1:20" ht="27" customHeight="1">
      <c r="A3" s="58" t="s">
        <v>113</v>
      </c>
      <c r="B3" s="58"/>
      <c r="C3" s="58"/>
      <c r="D3" s="58" t="s">
        <v>7</v>
      </c>
      <c r="E3" s="60" t="s">
        <v>8</v>
      </c>
      <c r="F3" s="60"/>
      <c r="G3" s="60"/>
      <c r="H3" s="60"/>
      <c r="I3" s="60"/>
      <c r="J3" s="60"/>
      <c r="K3" s="60"/>
      <c r="L3" s="60"/>
      <c r="M3" s="60"/>
      <c r="N3" s="61" t="s">
        <v>58</v>
      </c>
      <c r="O3" s="64" t="s">
        <v>10</v>
      </c>
      <c r="P3" s="65"/>
      <c r="Q3" s="65"/>
      <c r="R3" s="65"/>
      <c r="S3" s="66"/>
      <c r="T3" s="61" t="s">
        <v>11</v>
      </c>
    </row>
    <row r="4" spans="1:20" ht="27" customHeight="1">
      <c r="A4" s="58"/>
      <c r="B4" s="58"/>
      <c r="C4" s="58"/>
      <c r="D4" s="60"/>
      <c r="E4" s="60" t="s">
        <v>13</v>
      </c>
      <c r="F4" s="60"/>
      <c r="G4" s="60"/>
      <c r="H4" s="60" t="s">
        <v>14</v>
      </c>
      <c r="I4" s="60"/>
      <c r="J4" s="60"/>
      <c r="K4" s="58" t="s">
        <v>114</v>
      </c>
      <c r="L4" s="60"/>
      <c r="M4" s="60"/>
      <c r="N4" s="62"/>
      <c r="O4" s="67" t="s">
        <v>16</v>
      </c>
      <c r="P4" s="61" t="s">
        <v>17</v>
      </c>
      <c r="Q4" s="61" t="s">
        <v>18</v>
      </c>
      <c r="R4" s="61" t="s">
        <v>19</v>
      </c>
      <c r="S4" s="61" t="s">
        <v>20</v>
      </c>
      <c r="T4" s="62"/>
    </row>
    <row r="5" spans="1:20" ht="27" customHeight="1">
      <c r="A5" s="58"/>
      <c r="B5" s="58"/>
      <c r="C5" s="58"/>
      <c r="D5" s="60"/>
      <c r="E5" s="7" t="s">
        <v>13</v>
      </c>
      <c r="F5" s="7" t="s">
        <v>21</v>
      </c>
      <c r="G5" s="7" t="s">
        <v>22</v>
      </c>
      <c r="H5" s="7" t="s">
        <v>13</v>
      </c>
      <c r="I5" s="7" t="s">
        <v>21</v>
      </c>
      <c r="J5" s="7" t="s">
        <v>22</v>
      </c>
      <c r="K5" s="7" t="s">
        <v>13</v>
      </c>
      <c r="L5" s="7" t="s">
        <v>21</v>
      </c>
      <c r="M5" s="7" t="s">
        <v>22</v>
      </c>
      <c r="N5" s="63"/>
      <c r="O5" s="63"/>
      <c r="P5" s="71"/>
      <c r="Q5" s="63"/>
      <c r="R5" s="63"/>
      <c r="S5" s="63"/>
      <c r="T5" s="63"/>
    </row>
    <row r="6" spans="1:20" ht="36" customHeight="1">
      <c r="A6" s="8"/>
      <c r="B6" s="9" t="s">
        <v>13</v>
      </c>
      <c r="C6" s="30"/>
      <c r="D6" s="28">
        <v>157</v>
      </c>
      <c r="E6" s="28">
        <v>5986</v>
      </c>
      <c r="F6" s="28">
        <v>1868</v>
      </c>
      <c r="G6" s="28">
        <v>4118</v>
      </c>
      <c r="H6" s="28">
        <v>5938</v>
      </c>
      <c r="I6" s="28">
        <v>1836</v>
      </c>
      <c r="J6" s="28">
        <v>4102</v>
      </c>
      <c r="K6" s="28">
        <v>48</v>
      </c>
      <c r="L6" s="28">
        <v>32</v>
      </c>
      <c r="M6" s="28">
        <v>16</v>
      </c>
      <c r="N6" s="28">
        <v>1478751</v>
      </c>
      <c r="O6" s="28">
        <v>14908925</v>
      </c>
      <c r="P6" s="28">
        <v>14757151</v>
      </c>
      <c r="Q6" s="28">
        <v>128127</v>
      </c>
      <c r="R6" s="28">
        <v>0</v>
      </c>
      <c r="S6" s="28">
        <v>23647</v>
      </c>
      <c r="T6" s="28">
        <v>11186120</v>
      </c>
    </row>
    <row r="7" spans="1:20" ht="36" customHeight="1">
      <c r="A7" s="34">
        <v>91</v>
      </c>
      <c r="B7" s="9" t="s">
        <v>115</v>
      </c>
      <c r="C7" s="15"/>
      <c r="D7" s="11">
        <v>5</v>
      </c>
      <c r="E7" s="11">
        <v>348</v>
      </c>
      <c r="F7" s="11">
        <v>105</v>
      </c>
      <c r="G7" s="11">
        <v>243</v>
      </c>
      <c r="H7" s="11">
        <v>348</v>
      </c>
      <c r="I7" s="11">
        <v>105</v>
      </c>
      <c r="J7" s="11">
        <v>243</v>
      </c>
      <c r="K7" s="11">
        <v>0</v>
      </c>
      <c r="L7" s="11">
        <v>0</v>
      </c>
      <c r="M7" s="11">
        <v>0</v>
      </c>
      <c r="N7" s="11">
        <v>70533</v>
      </c>
      <c r="O7" s="12">
        <v>367005</v>
      </c>
      <c r="P7" s="12">
        <v>363350</v>
      </c>
      <c r="Q7" s="11">
        <v>3655</v>
      </c>
      <c r="R7" s="11">
        <v>0</v>
      </c>
      <c r="S7" s="12">
        <v>0</v>
      </c>
      <c r="T7" s="11">
        <v>278663</v>
      </c>
    </row>
    <row r="8" spans="1:20" ht="36" customHeight="1">
      <c r="A8" s="34">
        <v>92</v>
      </c>
      <c r="B8" s="9" t="s">
        <v>116</v>
      </c>
      <c r="C8" s="15"/>
      <c r="D8" s="11">
        <v>76</v>
      </c>
      <c r="E8" s="11">
        <v>3593</v>
      </c>
      <c r="F8" s="11">
        <v>931</v>
      </c>
      <c r="G8" s="11">
        <v>2662</v>
      </c>
      <c r="H8" s="11">
        <v>3574</v>
      </c>
      <c r="I8" s="11">
        <v>920</v>
      </c>
      <c r="J8" s="11">
        <v>2654</v>
      </c>
      <c r="K8" s="11">
        <v>19</v>
      </c>
      <c r="L8" s="11">
        <v>11</v>
      </c>
      <c r="M8" s="11">
        <v>8</v>
      </c>
      <c r="N8" s="11">
        <v>855752</v>
      </c>
      <c r="O8" s="12">
        <v>7378569</v>
      </c>
      <c r="P8" s="12">
        <v>7292557</v>
      </c>
      <c r="Q8" s="11">
        <v>69026</v>
      </c>
      <c r="R8" s="11">
        <v>0</v>
      </c>
      <c r="S8" s="12">
        <v>16986</v>
      </c>
      <c r="T8" s="11">
        <v>5434913</v>
      </c>
    </row>
    <row r="9" spans="1:20" ht="36" customHeight="1">
      <c r="A9" s="34">
        <v>93</v>
      </c>
      <c r="B9" s="35" t="s">
        <v>117</v>
      </c>
      <c r="C9" s="15"/>
      <c r="D9" s="11">
        <v>1</v>
      </c>
      <c r="E9" s="16" t="s">
        <v>178</v>
      </c>
      <c r="F9" s="16" t="s">
        <v>178</v>
      </c>
      <c r="G9" s="16" t="s">
        <v>178</v>
      </c>
      <c r="H9" s="16" t="s">
        <v>178</v>
      </c>
      <c r="I9" s="16" t="s">
        <v>178</v>
      </c>
      <c r="J9" s="16" t="s">
        <v>178</v>
      </c>
      <c r="K9" s="16" t="s">
        <v>178</v>
      </c>
      <c r="L9" s="16" t="s">
        <v>178</v>
      </c>
      <c r="M9" s="16" t="s">
        <v>178</v>
      </c>
      <c r="N9" s="16" t="s">
        <v>178</v>
      </c>
      <c r="O9" s="16" t="s">
        <v>178</v>
      </c>
      <c r="P9" s="16" t="s">
        <v>178</v>
      </c>
      <c r="Q9" s="16" t="s">
        <v>178</v>
      </c>
      <c r="R9" s="16" t="s">
        <v>178</v>
      </c>
      <c r="S9" s="16" t="s">
        <v>178</v>
      </c>
      <c r="T9" s="16" t="s">
        <v>178</v>
      </c>
    </row>
    <row r="10" spans="1:20" ht="36" customHeight="1">
      <c r="A10" s="34">
        <v>94</v>
      </c>
      <c r="B10" s="9" t="s">
        <v>118</v>
      </c>
      <c r="C10" s="15"/>
      <c r="D10" s="11">
        <v>1</v>
      </c>
      <c r="E10" s="16" t="s">
        <v>178</v>
      </c>
      <c r="F10" s="16" t="s">
        <v>178</v>
      </c>
      <c r="G10" s="16" t="s">
        <v>178</v>
      </c>
      <c r="H10" s="16" t="s">
        <v>178</v>
      </c>
      <c r="I10" s="16" t="s">
        <v>178</v>
      </c>
      <c r="J10" s="16" t="s">
        <v>178</v>
      </c>
      <c r="K10" s="16" t="s">
        <v>178</v>
      </c>
      <c r="L10" s="16" t="s">
        <v>178</v>
      </c>
      <c r="M10" s="16" t="s">
        <v>178</v>
      </c>
      <c r="N10" s="16" t="s">
        <v>178</v>
      </c>
      <c r="O10" s="16" t="s">
        <v>178</v>
      </c>
      <c r="P10" s="16" t="s">
        <v>178</v>
      </c>
      <c r="Q10" s="16" t="s">
        <v>178</v>
      </c>
      <c r="R10" s="16" t="s">
        <v>178</v>
      </c>
      <c r="S10" s="16" t="s">
        <v>178</v>
      </c>
      <c r="T10" s="16" t="s">
        <v>178</v>
      </c>
    </row>
    <row r="11" spans="1:20" ht="36" customHeight="1">
      <c r="A11" s="34">
        <v>95</v>
      </c>
      <c r="B11" s="9" t="s">
        <v>119</v>
      </c>
      <c r="C11" s="15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v>0</v>
      </c>
      <c r="T11" s="11">
        <v>0</v>
      </c>
    </row>
    <row r="12" spans="1:20" ht="36" customHeight="1">
      <c r="A12" s="34">
        <v>96</v>
      </c>
      <c r="B12" s="9" t="s">
        <v>120</v>
      </c>
      <c r="C12" s="15"/>
      <c r="D12" s="11">
        <v>1</v>
      </c>
      <c r="E12" s="16" t="s">
        <v>178</v>
      </c>
      <c r="F12" s="16" t="s">
        <v>178</v>
      </c>
      <c r="G12" s="16" t="s">
        <v>178</v>
      </c>
      <c r="H12" s="16" t="s">
        <v>178</v>
      </c>
      <c r="I12" s="16" t="s">
        <v>178</v>
      </c>
      <c r="J12" s="16" t="s">
        <v>178</v>
      </c>
      <c r="K12" s="16" t="s">
        <v>178</v>
      </c>
      <c r="L12" s="16" t="s">
        <v>178</v>
      </c>
      <c r="M12" s="16" t="s">
        <v>178</v>
      </c>
      <c r="N12" s="16" t="s">
        <v>178</v>
      </c>
      <c r="O12" s="16" t="s">
        <v>178</v>
      </c>
      <c r="P12" s="16" t="s">
        <v>178</v>
      </c>
      <c r="Q12" s="16" t="s">
        <v>178</v>
      </c>
      <c r="R12" s="16" t="s">
        <v>178</v>
      </c>
      <c r="S12" s="16" t="s">
        <v>178</v>
      </c>
      <c r="T12" s="16" t="s">
        <v>178</v>
      </c>
    </row>
    <row r="13" spans="1:20" ht="36" customHeight="1">
      <c r="A13" s="34">
        <v>97</v>
      </c>
      <c r="B13" s="9" t="s">
        <v>121</v>
      </c>
      <c r="C13" s="15"/>
      <c r="D13" s="11">
        <v>20</v>
      </c>
      <c r="E13" s="11">
        <v>433</v>
      </c>
      <c r="F13" s="11">
        <v>135</v>
      </c>
      <c r="G13" s="11">
        <v>298</v>
      </c>
      <c r="H13" s="11">
        <v>417</v>
      </c>
      <c r="I13" s="11">
        <v>123</v>
      </c>
      <c r="J13" s="11">
        <v>294</v>
      </c>
      <c r="K13" s="11">
        <v>16</v>
      </c>
      <c r="L13" s="11">
        <v>12</v>
      </c>
      <c r="M13" s="11">
        <v>4</v>
      </c>
      <c r="N13" s="11">
        <v>74761</v>
      </c>
      <c r="O13" s="12">
        <v>188445</v>
      </c>
      <c r="P13" s="11">
        <v>183226</v>
      </c>
      <c r="Q13" s="11">
        <v>5219</v>
      </c>
      <c r="R13" s="11">
        <v>0</v>
      </c>
      <c r="S13" s="12">
        <v>0</v>
      </c>
      <c r="T13" s="11">
        <v>90293</v>
      </c>
    </row>
    <row r="14" spans="1:20" ht="36" customHeight="1">
      <c r="A14" s="34">
        <v>98</v>
      </c>
      <c r="B14" s="9" t="s">
        <v>122</v>
      </c>
      <c r="C14" s="15"/>
      <c r="D14" s="11">
        <v>1</v>
      </c>
      <c r="E14" s="16" t="s">
        <v>181</v>
      </c>
      <c r="F14" s="16" t="s">
        <v>181</v>
      </c>
      <c r="G14" s="16" t="s">
        <v>181</v>
      </c>
      <c r="H14" s="16" t="s">
        <v>181</v>
      </c>
      <c r="I14" s="16" t="s">
        <v>181</v>
      </c>
      <c r="J14" s="16" t="s">
        <v>181</v>
      </c>
      <c r="K14" s="16" t="s">
        <v>181</v>
      </c>
      <c r="L14" s="16" t="s">
        <v>181</v>
      </c>
      <c r="M14" s="16" t="s">
        <v>181</v>
      </c>
      <c r="N14" s="16" t="s">
        <v>181</v>
      </c>
      <c r="O14" s="16" t="s">
        <v>181</v>
      </c>
      <c r="P14" s="16" t="s">
        <v>181</v>
      </c>
      <c r="Q14" s="16" t="s">
        <v>181</v>
      </c>
      <c r="R14" s="16" t="s">
        <v>181</v>
      </c>
      <c r="S14" s="16" t="s">
        <v>181</v>
      </c>
      <c r="T14" s="16" t="s">
        <v>181</v>
      </c>
    </row>
    <row r="15" spans="1:20" ht="36" customHeight="1">
      <c r="A15" s="34">
        <v>99</v>
      </c>
      <c r="B15" s="9" t="s">
        <v>123</v>
      </c>
      <c r="C15" s="15"/>
      <c r="D15" s="11">
        <v>33</v>
      </c>
      <c r="E15" s="11">
        <v>1129</v>
      </c>
      <c r="F15" s="11">
        <v>315</v>
      </c>
      <c r="G15" s="11">
        <v>814</v>
      </c>
      <c r="H15" s="11">
        <v>1118</v>
      </c>
      <c r="I15" s="11">
        <v>307</v>
      </c>
      <c r="J15" s="11">
        <v>811</v>
      </c>
      <c r="K15" s="11">
        <v>11</v>
      </c>
      <c r="L15" s="11">
        <v>8</v>
      </c>
      <c r="M15" s="11">
        <v>3</v>
      </c>
      <c r="N15" s="11">
        <v>268557</v>
      </c>
      <c r="O15" s="12">
        <v>1638088</v>
      </c>
      <c r="P15" s="11">
        <v>1637941</v>
      </c>
      <c r="Q15" s="11">
        <v>147</v>
      </c>
      <c r="R15" s="11">
        <v>0</v>
      </c>
      <c r="S15" s="12">
        <v>0</v>
      </c>
      <c r="T15" s="11">
        <v>1049100</v>
      </c>
    </row>
    <row r="16" spans="1:20" ht="36" customHeight="1">
      <c r="A16" s="34">
        <v>101</v>
      </c>
      <c r="B16" s="9" t="s">
        <v>124</v>
      </c>
      <c r="C16" s="15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11">
        <v>0</v>
      </c>
    </row>
    <row r="17" spans="1:20" ht="36" customHeight="1">
      <c r="A17" s="34">
        <v>102</v>
      </c>
      <c r="B17" s="9" t="s">
        <v>125</v>
      </c>
      <c r="C17" s="15"/>
      <c r="D17" s="11">
        <v>4</v>
      </c>
      <c r="E17" s="11">
        <v>148</v>
      </c>
      <c r="F17" s="11">
        <v>112</v>
      </c>
      <c r="G17" s="11">
        <v>36</v>
      </c>
      <c r="H17" s="11">
        <v>148</v>
      </c>
      <c r="I17" s="11">
        <v>112</v>
      </c>
      <c r="J17" s="11">
        <v>36</v>
      </c>
      <c r="K17" s="11">
        <v>0</v>
      </c>
      <c r="L17" s="11">
        <v>0</v>
      </c>
      <c r="M17" s="11">
        <v>0</v>
      </c>
      <c r="N17" s="11">
        <v>56006</v>
      </c>
      <c r="O17" s="12">
        <v>442159</v>
      </c>
      <c r="P17" s="11">
        <v>440265</v>
      </c>
      <c r="Q17" s="11">
        <v>1894</v>
      </c>
      <c r="R17" s="11">
        <v>0</v>
      </c>
      <c r="S17" s="12">
        <v>0</v>
      </c>
      <c r="T17" s="11">
        <v>123837</v>
      </c>
    </row>
    <row r="18" spans="1:20" ht="36" customHeight="1">
      <c r="A18" s="34">
        <v>103</v>
      </c>
      <c r="B18" s="9" t="s">
        <v>126</v>
      </c>
      <c r="C18" s="15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  <c r="T18" s="11">
        <v>0</v>
      </c>
    </row>
    <row r="19" spans="1:20" ht="36" customHeight="1">
      <c r="A19" s="34">
        <v>104</v>
      </c>
      <c r="B19" s="36" t="s">
        <v>127</v>
      </c>
      <c r="C19" s="15"/>
      <c r="D19" s="11">
        <v>5</v>
      </c>
      <c r="E19" s="11">
        <v>55</v>
      </c>
      <c r="F19" s="11">
        <v>44</v>
      </c>
      <c r="G19" s="11">
        <v>11</v>
      </c>
      <c r="H19" s="11">
        <v>55</v>
      </c>
      <c r="I19" s="11">
        <v>44</v>
      </c>
      <c r="J19" s="11">
        <v>11</v>
      </c>
      <c r="K19" s="11">
        <v>0</v>
      </c>
      <c r="L19" s="11">
        <v>0</v>
      </c>
      <c r="M19" s="11">
        <v>0</v>
      </c>
      <c r="N19" s="11">
        <v>19697</v>
      </c>
      <c r="O19" s="12">
        <v>45650</v>
      </c>
      <c r="P19" s="11">
        <v>38989</v>
      </c>
      <c r="Q19" s="11">
        <v>0</v>
      </c>
      <c r="R19" s="11">
        <v>0</v>
      </c>
      <c r="S19" s="12">
        <v>6661</v>
      </c>
      <c r="T19" s="11">
        <v>9412</v>
      </c>
    </row>
    <row r="20" spans="1:20" ht="36" customHeight="1">
      <c r="A20" s="34">
        <v>105</v>
      </c>
      <c r="B20" s="9" t="s">
        <v>128</v>
      </c>
      <c r="C20" s="15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0</v>
      </c>
      <c r="T20" s="11">
        <v>0</v>
      </c>
    </row>
    <row r="21" spans="1:20" ht="36" customHeight="1">
      <c r="A21" s="37">
        <v>106</v>
      </c>
      <c r="B21" s="38" t="s">
        <v>129</v>
      </c>
      <c r="C21" s="20"/>
      <c r="D21" s="22">
        <v>10</v>
      </c>
      <c r="E21" s="22">
        <v>238</v>
      </c>
      <c r="F21" s="22">
        <v>196</v>
      </c>
      <c r="G21" s="22">
        <v>42</v>
      </c>
      <c r="H21" s="22">
        <v>238</v>
      </c>
      <c r="I21" s="22">
        <v>196</v>
      </c>
      <c r="J21" s="22">
        <v>42</v>
      </c>
      <c r="K21" s="22">
        <v>0</v>
      </c>
      <c r="L21" s="22">
        <v>0</v>
      </c>
      <c r="M21" s="22">
        <v>0</v>
      </c>
      <c r="N21" s="22">
        <v>120342</v>
      </c>
      <c r="O21" s="23">
        <v>4450334</v>
      </c>
      <c r="P21" s="23">
        <v>4407477</v>
      </c>
      <c r="Q21" s="22">
        <v>42857</v>
      </c>
      <c r="R21" s="22">
        <v>0</v>
      </c>
      <c r="S21" s="23">
        <v>0</v>
      </c>
      <c r="T21" s="22">
        <v>3912948</v>
      </c>
    </row>
    <row r="22" spans="1:19" ht="12">
      <c r="A22" s="2" t="s">
        <v>47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</sheetData>
  <mergeCells count="14">
    <mergeCell ref="N3:N5"/>
    <mergeCell ref="H4:J4"/>
    <mergeCell ref="K4:M4"/>
    <mergeCell ref="E4:G4"/>
    <mergeCell ref="A3:C5"/>
    <mergeCell ref="D3:D5"/>
    <mergeCell ref="E3:M3"/>
    <mergeCell ref="T3:T5"/>
    <mergeCell ref="O3:S3"/>
    <mergeCell ref="O4:O5"/>
    <mergeCell ref="P4:P5"/>
    <mergeCell ref="Q4:Q5"/>
    <mergeCell ref="R4:R5"/>
    <mergeCell ref="S4:S5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C20" sqref="C20"/>
    </sheetView>
  </sheetViews>
  <sheetFormatPr defaultColWidth="9.00390625" defaultRowHeight="13.5"/>
  <cols>
    <col min="3" max="3" width="11.00390625" style="0" bestFit="1" customWidth="1"/>
    <col min="4" max="4" width="11.50390625" style="0" bestFit="1" customWidth="1"/>
    <col min="6" max="6" width="15.50390625" style="0" bestFit="1" customWidth="1"/>
    <col min="7" max="7" width="11.00390625" style="0" bestFit="1" customWidth="1"/>
  </cols>
  <sheetData>
    <row r="1" spans="1:7" ht="13.5">
      <c r="A1" s="39"/>
      <c r="B1" s="40" t="s">
        <v>130</v>
      </c>
      <c r="C1" s="40" t="s">
        <v>131</v>
      </c>
      <c r="D1" s="41" t="s">
        <v>132</v>
      </c>
      <c r="E1" s="41" t="s">
        <v>133</v>
      </c>
      <c r="F1" s="42" t="s">
        <v>134</v>
      </c>
      <c r="G1" s="42" t="s">
        <v>135</v>
      </c>
    </row>
    <row r="2" spans="1:7" ht="13.5">
      <c r="A2" t="s">
        <v>136</v>
      </c>
      <c r="B2" s="43">
        <v>568</v>
      </c>
      <c r="C2" s="43">
        <f>B:B*100/568</f>
        <v>100</v>
      </c>
      <c r="D2" s="44">
        <v>20418</v>
      </c>
      <c r="E2" s="44">
        <f>D:D*100/20354</f>
        <v>100.31443450918738</v>
      </c>
      <c r="F2" s="45">
        <v>53451496</v>
      </c>
      <c r="G2" s="45">
        <f>F:F*100/53224598</f>
        <v>100.42630289100539</v>
      </c>
    </row>
    <row r="3" spans="1:7" ht="13.5">
      <c r="A3" t="s">
        <v>137</v>
      </c>
      <c r="B3" s="43">
        <v>568</v>
      </c>
      <c r="C3" s="43">
        <f>B:B*100/568</f>
        <v>100</v>
      </c>
      <c r="D3" s="44">
        <v>20354</v>
      </c>
      <c r="E3" s="44">
        <f>D:D*100/20354</f>
        <v>100</v>
      </c>
      <c r="F3" s="45">
        <v>53224598</v>
      </c>
      <c r="G3" s="45">
        <f>F:F*100/53224598</f>
        <v>100</v>
      </c>
    </row>
    <row r="4" spans="1:7" ht="13.5">
      <c r="A4" t="s">
        <v>138</v>
      </c>
      <c r="B4" s="43">
        <v>549</v>
      </c>
      <c r="C4" s="43">
        <f>B:B*100/549</f>
        <v>100</v>
      </c>
      <c r="D4" s="44">
        <v>20890</v>
      </c>
      <c r="E4" s="44">
        <f>D:D*100/20890</f>
        <v>100</v>
      </c>
      <c r="F4" s="45">
        <v>57403455</v>
      </c>
      <c r="G4" s="45">
        <f>F:F*100/57403455</f>
        <v>100</v>
      </c>
    </row>
    <row r="5" spans="1:7" ht="13.5">
      <c r="A5" t="s">
        <v>139</v>
      </c>
      <c r="B5" s="43">
        <v>539</v>
      </c>
      <c r="C5" s="43">
        <f aca="true" t="shared" si="0" ref="C5:C16">B$1:B$65536*100/539</f>
        <v>100</v>
      </c>
      <c r="D5" s="44">
        <v>20309</v>
      </c>
      <c r="E5" s="44">
        <f aca="true" t="shared" si="1" ref="E5:E16">D$1:D$65536*100/20309</f>
        <v>100</v>
      </c>
      <c r="F5" s="45">
        <v>54516939</v>
      </c>
      <c r="G5" s="45">
        <f aca="true" t="shared" si="2" ref="G5:G17">F$1:F$65536*100/54516939</f>
        <v>100</v>
      </c>
    </row>
    <row r="6" spans="1:7" ht="13.5">
      <c r="A6" t="s">
        <v>140</v>
      </c>
      <c r="B6" s="43">
        <v>549</v>
      </c>
      <c r="C6" s="43">
        <f t="shared" si="0"/>
        <v>101.85528756957328</v>
      </c>
      <c r="D6" s="44">
        <v>20260</v>
      </c>
      <c r="E6" s="44">
        <f t="shared" si="1"/>
        <v>99.75872765768871</v>
      </c>
      <c r="F6" s="45">
        <v>50652460</v>
      </c>
      <c r="G6" s="45">
        <f t="shared" si="2"/>
        <v>92.91141602796151</v>
      </c>
    </row>
    <row r="7" spans="1:7" ht="13.5">
      <c r="A7" t="s">
        <v>141</v>
      </c>
      <c r="B7" s="43">
        <v>505</v>
      </c>
      <c r="C7" s="43">
        <f t="shared" si="0"/>
        <v>93.69202226345084</v>
      </c>
      <c r="D7" s="44">
        <v>19430</v>
      </c>
      <c r="E7" s="44">
        <f t="shared" si="1"/>
        <v>95.67186961445664</v>
      </c>
      <c r="F7" s="45">
        <v>47813391</v>
      </c>
      <c r="G7" s="45">
        <f t="shared" si="2"/>
        <v>87.70373369642049</v>
      </c>
    </row>
    <row r="8" spans="1:7" ht="13.5">
      <c r="A8" t="s">
        <v>142</v>
      </c>
      <c r="B8" s="43">
        <v>508</v>
      </c>
      <c r="C8" s="43">
        <f t="shared" si="0"/>
        <v>94.24860853432283</v>
      </c>
      <c r="D8" s="44">
        <v>19066</v>
      </c>
      <c r="E8" s="44">
        <f t="shared" si="1"/>
        <v>93.87956078585849</v>
      </c>
      <c r="F8" s="45">
        <v>48728945</v>
      </c>
      <c r="G8" s="45">
        <f t="shared" si="2"/>
        <v>89.38312732488521</v>
      </c>
    </row>
    <row r="9" spans="1:7" ht="13.5">
      <c r="A9" t="s">
        <v>143</v>
      </c>
      <c r="B9" s="43">
        <v>483</v>
      </c>
      <c r="C9" s="43">
        <f t="shared" si="0"/>
        <v>89.6103896103896</v>
      </c>
      <c r="D9" s="44">
        <v>18506</v>
      </c>
      <c r="E9" s="44">
        <f t="shared" si="1"/>
        <v>91.12216258801517</v>
      </c>
      <c r="F9" s="45">
        <v>49718064</v>
      </c>
      <c r="G9" s="45">
        <f t="shared" si="2"/>
        <v>91.19746066447348</v>
      </c>
    </row>
    <row r="10" spans="1:7" ht="13.5">
      <c r="A10" t="s">
        <v>144</v>
      </c>
      <c r="B10" s="43">
        <v>459</v>
      </c>
      <c r="C10" s="43">
        <f t="shared" si="0"/>
        <v>85.15769944341373</v>
      </c>
      <c r="D10" s="44">
        <v>17904</v>
      </c>
      <c r="E10" s="44">
        <f t="shared" si="1"/>
        <v>88.1579595253336</v>
      </c>
      <c r="F10" s="45">
        <v>49123234</v>
      </c>
      <c r="G10" s="45">
        <f t="shared" si="2"/>
        <v>90.1063685912373</v>
      </c>
    </row>
    <row r="11" spans="1:7" ht="13.5">
      <c r="A11" t="s">
        <v>145</v>
      </c>
      <c r="B11" s="43">
        <v>475</v>
      </c>
      <c r="C11" s="43">
        <f t="shared" si="0"/>
        <v>88.12615955473099</v>
      </c>
      <c r="D11" s="44">
        <v>17451</v>
      </c>
      <c r="E11" s="44">
        <f t="shared" si="1"/>
        <v>85.92742134029248</v>
      </c>
      <c r="F11" s="45">
        <v>46913795</v>
      </c>
      <c r="G11" s="45">
        <f t="shared" si="2"/>
        <v>86.05361170406137</v>
      </c>
    </row>
    <row r="12" spans="1:7" ht="13.5">
      <c r="A12" t="s">
        <v>146</v>
      </c>
      <c r="B12" s="43">
        <v>432</v>
      </c>
      <c r="C12" s="43">
        <f t="shared" si="0"/>
        <v>80.14842300556586</v>
      </c>
      <c r="D12" s="44">
        <v>15913</v>
      </c>
      <c r="E12" s="44">
        <f t="shared" si="1"/>
        <v>78.35442414692993</v>
      </c>
      <c r="F12" s="45">
        <v>42132683</v>
      </c>
      <c r="G12" s="45">
        <f t="shared" si="2"/>
        <v>77.28365490219471</v>
      </c>
    </row>
    <row r="13" spans="1:7" ht="13.5">
      <c r="A13" t="s">
        <v>147</v>
      </c>
      <c r="B13" s="43">
        <v>438</v>
      </c>
      <c r="C13" s="43">
        <f t="shared" si="0"/>
        <v>81.26159554730984</v>
      </c>
      <c r="D13" s="44">
        <v>15555</v>
      </c>
      <c r="E13" s="44">
        <f t="shared" si="1"/>
        <v>76.59165887045152</v>
      </c>
      <c r="F13" s="45">
        <v>43367797</v>
      </c>
      <c r="G13" s="45">
        <f t="shared" si="2"/>
        <v>79.54921496968126</v>
      </c>
    </row>
    <row r="14" spans="1:7" ht="13.5">
      <c r="A14" t="s">
        <v>148</v>
      </c>
      <c r="B14" s="43">
        <v>407</v>
      </c>
      <c r="C14" s="43">
        <f t="shared" si="0"/>
        <v>75.51020408163265</v>
      </c>
      <c r="D14" s="44">
        <v>15004</v>
      </c>
      <c r="E14" s="44">
        <f t="shared" si="1"/>
        <v>73.87857600078783</v>
      </c>
      <c r="F14" s="45">
        <v>42430345</v>
      </c>
      <c r="G14" s="45">
        <f t="shared" si="2"/>
        <v>77.82965400900443</v>
      </c>
    </row>
    <row r="15" spans="1:7" ht="13.5">
      <c r="A15" t="s">
        <v>149</v>
      </c>
      <c r="B15" s="43">
        <v>394</v>
      </c>
      <c r="C15" s="43">
        <f t="shared" si="0"/>
        <v>73.09833024118738</v>
      </c>
      <c r="D15" s="44">
        <v>14174</v>
      </c>
      <c r="E15" s="44">
        <f t="shared" si="1"/>
        <v>69.79171795755576</v>
      </c>
      <c r="F15" s="45">
        <v>39938286</v>
      </c>
      <c r="G15" s="45">
        <f t="shared" si="2"/>
        <v>73.25848943940157</v>
      </c>
    </row>
    <row r="16" spans="1:7" ht="13.5">
      <c r="A16" t="s">
        <v>150</v>
      </c>
      <c r="B16" s="43">
        <v>400</v>
      </c>
      <c r="C16" s="43">
        <f t="shared" si="0"/>
        <v>74.21150278293135</v>
      </c>
      <c r="D16" s="44">
        <v>13593</v>
      </c>
      <c r="E16" s="44">
        <f t="shared" si="1"/>
        <v>66.93091732729332</v>
      </c>
      <c r="F16" s="45">
        <v>41995985</v>
      </c>
      <c r="G16" s="45">
        <f t="shared" si="2"/>
        <v>77.0329108169481</v>
      </c>
    </row>
    <row r="17" spans="1:7" ht="13.5">
      <c r="A17" t="s">
        <v>151</v>
      </c>
      <c r="B17" s="43"/>
      <c r="C17" s="43"/>
      <c r="D17" s="44"/>
      <c r="E17" s="44">
        <f>D:D*100/20354</f>
        <v>0</v>
      </c>
      <c r="F17" s="45"/>
      <c r="G17" s="45">
        <f t="shared" si="2"/>
        <v>0</v>
      </c>
    </row>
    <row r="18" spans="1:7" ht="13.5">
      <c r="A18" t="s">
        <v>152</v>
      </c>
      <c r="B18" s="43"/>
      <c r="C18" s="43"/>
      <c r="D18" s="44"/>
      <c r="E18" s="44">
        <f>D:D*100/20354</f>
        <v>0</v>
      </c>
      <c r="F18" s="45"/>
      <c r="G18" s="45">
        <f>F:F*100/53224598</f>
        <v>0</v>
      </c>
    </row>
    <row r="19" spans="1:7" ht="13.5">
      <c r="A19" t="s">
        <v>153</v>
      </c>
      <c r="B19" s="43"/>
      <c r="C19" s="43"/>
      <c r="D19" s="44"/>
      <c r="E19" s="44">
        <f>D:D*100/20354</f>
        <v>0</v>
      </c>
      <c r="F19" s="45"/>
      <c r="G19" s="45">
        <f>F:F*100/53224598</f>
        <v>0</v>
      </c>
    </row>
    <row r="20" spans="1:7" ht="13.5">
      <c r="A20" t="s">
        <v>154</v>
      </c>
      <c r="B20" s="43"/>
      <c r="C20" s="43"/>
      <c r="D20" s="44"/>
      <c r="E20" s="44">
        <f>D:D*100/20354</f>
        <v>0</v>
      </c>
      <c r="F20" s="45"/>
      <c r="G20" s="45">
        <f>F:F*100/53224598</f>
        <v>0</v>
      </c>
    </row>
    <row r="21" spans="1:7" ht="13.5">
      <c r="A21" t="s">
        <v>155</v>
      </c>
      <c r="B21" s="43"/>
      <c r="C21" s="43"/>
      <c r="D21" s="44"/>
      <c r="E21" s="44">
        <f>D:D*100/20354</f>
        <v>0</v>
      </c>
      <c r="F21" s="45"/>
      <c r="G21" s="45">
        <f>F:F*100/53224598</f>
        <v>0</v>
      </c>
    </row>
    <row r="26" spans="1:14" ht="13.5">
      <c r="A26" s="46" t="s">
        <v>156</v>
      </c>
      <c r="B26" s="47">
        <f>SUM(D26:D30)</f>
        <v>28.3</v>
      </c>
      <c r="C26" s="46" t="s">
        <v>157</v>
      </c>
      <c r="D26" s="47">
        <v>10.3</v>
      </c>
      <c r="F26" s="46" t="s">
        <v>156</v>
      </c>
      <c r="G26" s="48">
        <f>SUM(I26:I30)</f>
        <v>31.1</v>
      </c>
      <c r="H26" t="s">
        <v>158</v>
      </c>
      <c r="I26">
        <v>7.9</v>
      </c>
      <c r="K26" s="46" t="s">
        <v>156</v>
      </c>
      <c r="L26" s="48">
        <f>SUM(N26:N30)</f>
        <v>48.8</v>
      </c>
      <c r="M26" t="s">
        <v>158</v>
      </c>
      <c r="N26">
        <v>22.8</v>
      </c>
    </row>
    <row r="27" spans="1:14" ht="13.5">
      <c r="A27" s="46"/>
      <c r="B27" s="46"/>
      <c r="C27" s="46" t="s">
        <v>159</v>
      </c>
      <c r="D27" s="47">
        <v>6</v>
      </c>
      <c r="F27" s="46"/>
      <c r="G27" s="48"/>
      <c r="H27" t="s">
        <v>160</v>
      </c>
      <c r="I27">
        <v>6.6</v>
      </c>
      <c r="K27" s="46"/>
      <c r="L27" s="48"/>
      <c r="M27" t="s">
        <v>160</v>
      </c>
      <c r="N27">
        <v>14.2</v>
      </c>
    </row>
    <row r="28" spans="1:14" ht="13.5">
      <c r="A28" s="46"/>
      <c r="B28" s="46"/>
      <c r="C28" s="46" t="s">
        <v>160</v>
      </c>
      <c r="D28" s="47">
        <v>3</v>
      </c>
      <c r="F28" s="46"/>
      <c r="G28" s="48"/>
      <c r="H28" t="s">
        <v>157</v>
      </c>
      <c r="I28">
        <v>6</v>
      </c>
      <c r="K28" s="46"/>
      <c r="L28" s="48"/>
      <c r="M28" t="s">
        <v>159</v>
      </c>
      <c r="N28">
        <v>3.3</v>
      </c>
    </row>
    <row r="29" spans="1:14" ht="13.5">
      <c r="A29" s="46"/>
      <c r="B29" s="46"/>
      <c r="C29" s="46" t="s">
        <v>161</v>
      </c>
      <c r="D29" s="47">
        <v>2.3</v>
      </c>
      <c r="F29" s="46"/>
      <c r="G29" s="48"/>
      <c r="H29" t="s">
        <v>162</v>
      </c>
      <c r="I29">
        <v>4.1</v>
      </c>
      <c r="K29" s="46"/>
      <c r="L29" s="48"/>
      <c r="M29" t="s">
        <v>157</v>
      </c>
      <c r="N29">
        <v>2.7</v>
      </c>
    </row>
    <row r="30" spans="1:14" ht="13.5">
      <c r="A30" s="46"/>
      <c r="B30" s="46"/>
      <c r="C30" s="46" t="s">
        <v>163</v>
      </c>
      <c r="D30" s="47">
        <v>6.7</v>
      </c>
      <c r="F30" s="46"/>
      <c r="G30" s="48"/>
      <c r="H30" t="s">
        <v>163</v>
      </c>
      <c r="I30">
        <v>6.5</v>
      </c>
      <c r="K30" s="46"/>
      <c r="L30" s="48"/>
      <c r="M30" t="s">
        <v>163</v>
      </c>
      <c r="N30">
        <v>5.8</v>
      </c>
    </row>
    <row r="31" spans="1:14" ht="13.5">
      <c r="A31" s="49" t="s">
        <v>164</v>
      </c>
      <c r="B31" s="50">
        <f>SUM(D31:D33)</f>
        <v>11.7</v>
      </c>
      <c r="C31" s="49" t="s">
        <v>165</v>
      </c>
      <c r="D31" s="50">
        <v>5</v>
      </c>
      <c r="F31" s="49" t="s">
        <v>164</v>
      </c>
      <c r="G31" s="51">
        <f>SUM(I31:I33)</f>
        <v>16.299999999999997</v>
      </c>
      <c r="H31" t="s">
        <v>166</v>
      </c>
      <c r="I31">
        <v>5.3</v>
      </c>
      <c r="K31" s="49" t="s">
        <v>164</v>
      </c>
      <c r="L31" s="51">
        <f>SUM(N31:N33)</f>
        <v>13.4</v>
      </c>
      <c r="M31" t="s">
        <v>166</v>
      </c>
      <c r="N31">
        <v>5.3</v>
      </c>
    </row>
    <row r="32" spans="1:14" ht="13.5">
      <c r="A32" s="49"/>
      <c r="B32" s="49"/>
      <c r="C32" s="49" t="s">
        <v>167</v>
      </c>
      <c r="D32" s="50">
        <v>2.7</v>
      </c>
      <c r="F32" s="49"/>
      <c r="G32" s="51"/>
      <c r="H32" t="s">
        <v>165</v>
      </c>
      <c r="I32">
        <v>5.1</v>
      </c>
      <c r="K32" s="49"/>
      <c r="L32" s="51"/>
      <c r="M32" t="s">
        <v>165</v>
      </c>
      <c r="N32">
        <v>4.5</v>
      </c>
    </row>
    <row r="33" spans="1:14" ht="13.5">
      <c r="A33" s="49"/>
      <c r="B33" s="49"/>
      <c r="C33" s="49" t="s">
        <v>168</v>
      </c>
      <c r="D33" s="50">
        <v>4</v>
      </c>
      <c r="F33" s="49"/>
      <c r="G33" s="51"/>
      <c r="H33" t="s">
        <v>168</v>
      </c>
      <c r="I33">
        <v>5.9</v>
      </c>
      <c r="K33" s="49"/>
      <c r="L33" s="51"/>
      <c r="M33" t="s">
        <v>169</v>
      </c>
      <c r="N33">
        <v>3.6</v>
      </c>
    </row>
    <row r="34" spans="1:14" ht="13.5">
      <c r="A34" s="52" t="s">
        <v>170</v>
      </c>
      <c r="B34" s="53">
        <f>SUM(D34:D39)</f>
        <v>60</v>
      </c>
      <c r="C34" s="52" t="s">
        <v>171</v>
      </c>
      <c r="D34" s="53">
        <v>34.5</v>
      </c>
      <c r="F34" s="52" t="s">
        <v>170</v>
      </c>
      <c r="G34" s="54">
        <f>SUM(I34:I37)</f>
        <v>52.60000000000001</v>
      </c>
      <c r="H34" t="s">
        <v>171</v>
      </c>
      <c r="I34">
        <v>40.7</v>
      </c>
      <c r="K34" s="52" t="s">
        <v>170</v>
      </c>
      <c r="L34" s="54">
        <f>SUM(N34:N37)</f>
        <v>37.9</v>
      </c>
      <c r="M34" t="s">
        <v>171</v>
      </c>
      <c r="N34">
        <v>23.8</v>
      </c>
    </row>
    <row r="35" spans="1:14" ht="13.5">
      <c r="A35" s="52"/>
      <c r="B35" s="52"/>
      <c r="C35" s="52" t="s">
        <v>172</v>
      </c>
      <c r="D35" s="53">
        <v>8</v>
      </c>
      <c r="F35" s="52"/>
      <c r="G35" s="54"/>
      <c r="H35" t="s">
        <v>173</v>
      </c>
      <c r="I35">
        <v>3.5</v>
      </c>
      <c r="K35" s="52"/>
      <c r="L35" s="54"/>
      <c r="M35" t="s">
        <v>174</v>
      </c>
      <c r="N35">
        <v>11.8</v>
      </c>
    </row>
    <row r="36" spans="1:14" ht="13.5">
      <c r="A36" s="52"/>
      <c r="B36" s="52"/>
      <c r="C36" s="52" t="s">
        <v>173</v>
      </c>
      <c r="D36" s="53">
        <v>5.2</v>
      </c>
      <c r="F36" s="52"/>
      <c r="G36" s="54"/>
      <c r="H36" t="s">
        <v>174</v>
      </c>
      <c r="I36">
        <v>3.2</v>
      </c>
      <c r="K36" s="52"/>
      <c r="L36" s="54"/>
      <c r="M36" t="s">
        <v>175</v>
      </c>
      <c r="N36">
        <v>2.3</v>
      </c>
    </row>
    <row r="37" spans="1:12" ht="13.5">
      <c r="A37" s="52"/>
      <c r="B37" s="52"/>
      <c r="C37" s="52" t="s">
        <v>174</v>
      </c>
      <c r="D37" s="53">
        <v>4.7</v>
      </c>
      <c r="F37" s="52"/>
      <c r="G37" s="54"/>
      <c r="H37" t="s">
        <v>168</v>
      </c>
      <c r="I37">
        <v>5.2</v>
      </c>
      <c r="K37" s="52"/>
      <c r="L37" s="54"/>
    </row>
    <row r="38" spans="1:12" ht="13.5">
      <c r="A38" s="52"/>
      <c r="B38" s="52"/>
      <c r="C38" s="52" t="s">
        <v>176</v>
      </c>
      <c r="D38" s="53">
        <v>3.8</v>
      </c>
      <c r="F38" s="52"/>
      <c r="G38" s="54"/>
      <c r="K38" s="52"/>
      <c r="L38" s="54">
        <f>SUM(L26:L34)</f>
        <v>100.1</v>
      </c>
    </row>
    <row r="39" spans="1:12" ht="13.5">
      <c r="A39" s="52"/>
      <c r="B39" s="52"/>
      <c r="C39" s="52" t="s">
        <v>177</v>
      </c>
      <c r="D39" s="53">
        <v>3.8</v>
      </c>
      <c r="F39" s="52"/>
      <c r="G39" s="54"/>
      <c r="K39" s="52"/>
      <c r="L39" s="54"/>
    </row>
    <row r="40" spans="2:7" ht="13.5">
      <c r="B40" s="55">
        <f>SUM(B26:B39)</f>
        <v>100</v>
      </c>
      <c r="G40" s="56"/>
    </row>
    <row r="42" spans="1:2" ht="13.5">
      <c r="A42" t="s">
        <v>0</v>
      </c>
      <c r="B42" s="55">
        <v>28.3</v>
      </c>
    </row>
    <row r="43" spans="1:2" ht="13.5">
      <c r="A43" t="s">
        <v>1</v>
      </c>
      <c r="B43" s="55">
        <v>11.7</v>
      </c>
    </row>
    <row r="44" spans="1:2" ht="13.5">
      <c r="A44" t="s">
        <v>2</v>
      </c>
      <c r="B44" s="55">
        <v>60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="55" zoomScaleNormal="55" workbookViewId="0" topLeftCell="A1">
      <selection activeCell="AC8" sqref="AC8"/>
    </sheetView>
  </sheetViews>
  <sheetFormatPr defaultColWidth="9.00390625" defaultRowHeight="13.5"/>
  <cols>
    <col min="1" max="1" width="4.125" style="25" customWidth="1"/>
    <col min="2" max="2" width="4.25390625" style="25" customWidth="1"/>
    <col min="3" max="3" width="6.00390625" style="25" customWidth="1"/>
    <col min="4" max="4" width="6.25390625" style="25" customWidth="1"/>
    <col min="5" max="5" width="6.125" style="25" customWidth="1"/>
    <col min="6" max="6" width="8.75390625" style="25" customWidth="1"/>
    <col min="7" max="7" width="8.875" style="25" customWidth="1"/>
    <col min="8" max="8" width="7.50390625" style="25" customWidth="1"/>
    <col min="9" max="10" width="9.875" style="25" customWidth="1"/>
    <col min="11" max="11" width="9.375" style="25" customWidth="1"/>
    <col min="12" max="12" width="7.50390625" style="25" customWidth="1"/>
    <col min="13" max="13" width="8.625" style="25" customWidth="1"/>
    <col min="14" max="20" width="9.875" style="25" customWidth="1"/>
    <col min="21" max="21" width="8.50390625" style="25" customWidth="1"/>
    <col min="22" max="23" width="9.875" style="25" customWidth="1"/>
    <col min="24" max="16384" width="9.00390625" style="25" customWidth="1"/>
  </cols>
  <sheetData>
    <row r="1" spans="1:23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">
      <c r="A2" s="2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5" t="s">
        <v>5</v>
      </c>
    </row>
    <row r="3" spans="1:23" ht="27" customHeight="1">
      <c r="A3" s="61" t="s">
        <v>52</v>
      </c>
      <c r="B3" s="58" t="s">
        <v>7</v>
      </c>
      <c r="C3" s="64" t="s">
        <v>8</v>
      </c>
      <c r="D3" s="65"/>
      <c r="E3" s="66"/>
      <c r="F3" s="64" t="s">
        <v>53</v>
      </c>
      <c r="G3" s="65"/>
      <c r="H3" s="66"/>
      <c r="I3" s="64" t="s">
        <v>54</v>
      </c>
      <c r="J3" s="65"/>
      <c r="K3" s="65"/>
      <c r="L3" s="65"/>
      <c r="M3" s="66"/>
      <c r="N3" s="67" t="s">
        <v>55</v>
      </c>
      <c r="O3" s="61" t="s">
        <v>11</v>
      </c>
      <c r="P3" s="64" t="s">
        <v>56</v>
      </c>
      <c r="Q3" s="65"/>
      <c r="R3" s="65"/>
      <c r="S3" s="65"/>
      <c r="T3" s="65"/>
      <c r="U3" s="66"/>
      <c r="V3" s="58" t="s">
        <v>12</v>
      </c>
      <c r="W3" s="58" t="s">
        <v>57</v>
      </c>
    </row>
    <row r="4" spans="1:23" ht="27" customHeight="1">
      <c r="A4" s="62"/>
      <c r="B4" s="60"/>
      <c r="C4" s="67" t="s">
        <v>16</v>
      </c>
      <c r="D4" s="61" t="s">
        <v>62</v>
      </c>
      <c r="E4" s="61" t="s">
        <v>63</v>
      </c>
      <c r="F4" s="67" t="s">
        <v>16</v>
      </c>
      <c r="G4" s="61" t="s">
        <v>64</v>
      </c>
      <c r="H4" s="67" t="s">
        <v>46</v>
      </c>
      <c r="I4" s="67" t="s">
        <v>16</v>
      </c>
      <c r="J4" s="61" t="s">
        <v>17</v>
      </c>
      <c r="K4" s="61" t="s">
        <v>65</v>
      </c>
      <c r="L4" s="61" t="s">
        <v>19</v>
      </c>
      <c r="M4" s="61" t="s">
        <v>20</v>
      </c>
      <c r="N4" s="62"/>
      <c r="O4" s="62"/>
      <c r="P4" s="64" t="s">
        <v>66</v>
      </c>
      <c r="Q4" s="65"/>
      <c r="R4" s="66"/>
      <c r="S4" s="68" t="s">
        <v>67</v>
      </c>
      <c r="T4" s="69"/>
      <c r="U4" s="70"/>
      <c r="V4" s="60"/>
      <c r="W4" s="60"/>
    </row>
    <row r="5" spans="1:23" ht="27" customHeight="1">
      <c r="A5" s="63"/>
      <c r="B5" s="60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7" t="s">
        <v>16</v>
      </c>
      <c r="Q5" s="7" t="s">
        <v>69</v>
      </c>
      <c r="R5" s="7" t="s">
        <v>70</v>
      </c>
      <c r="S5" s="7" t="s">
        <v>16</v>
      </c>
      <c r="T5" s="7" t="s">
        <v>69</v>
      </c>
      <c r="U5" s="7" t="s">
        <v>70</v>
      </c>
      <c r="V5" s="60"/>
      <c r="W5" s="60"/>
    </row>
    <row r="6" spans="1:23" ht="27" customHeight="1">
      <c r="A6" s="26" t="s">
        <v>13</v>
      </c>
      <c r="B6" s="28">
        <v>102</v>
      </c>
      <c r="C6" s="11">
        <v>9957</v>
      </c>
      <c r="D6" s="28">
        <v>9956</v>
      </c>
      <c r="E6" s="29">
        <v>1</v>
      </c>
      <c r="F6" s="28">
        <v>3553558</v>
      </c>
      <c r="G6" s="29">
        <v>3172135</v>
      </c>
      <c r="H6" s="29">
        <v>381423</v>
      </c>
      <c r="I6" s="28">
        <v>36006419</v>
      </c>
      <c r="J6" s="28">
        <v>34775454</v>
      </c>
      <c r="K6" s="28">
        <v>1119923</v>
      </c>
      <c r="L6" s="28">
        <v>20786</v>
      </c>
      <c r="M6" s="28">
        <v>90256</v>
      </c>
      <c r="N6" s="29">
        <v>36413246</v>
      </c>
      <c r="O6" s="29">
        <v>24098862</v>
      </c>
      <c r="P6" s="29">
        <v>16821397</v>
      </c>
      <c r="Q6" s="29">
        <v>12887640</v>
      </c>
      <c r="R6" s="29">
        <v>3933757</v>
      </c>
      <c r="S6" s="29">
        <v>888026</v>
      </c>
      <c r="T6" s="29">
        <v>856910</v>
      </c>
      <c r="U6" s="29">
        <v>31116</v>
      </c>
      <c r="V6" s="29">
        <v>11736215</v>
      </c>
      <c r="W6" s="29">
        <v>10227498</v>
      </c>
    </row>
    <row r="7" spans="1:23" ht="27" customHeight="1">
      <c r="A7" s="13">
        <v>9</v>
      </c>
      <c r="B7" s="11">
        <v>49</v>
      </c>
      <c r="C7" s="11">
        <v>4404</v>
      </c>
      <c r="D7" s="11">
        <v>4403</v>
      </c>
      <c r="E7" s="11">
        <v>1</v>
      </c>
      <c r="F7" s="11">
        <v>1065782</v>
      </c>
      <c r="G7" s="12">
        <v>1031703</v>
      </c>
      <c r="H7" s="12">
        <v>34079</v>
      </c>
      <c r="I7" s="11">
        <v>8192683</v>
      </c>
      <c r="J7" s="11">
        <v>8138748</v>
      </c>
      <c r="K7" s="12">
        <v>51530</v>
      </c>
      <c r="L7" s="12">
        <v>0</v>
      </c>
      <c r="M7" s="12">
        <v>2405</v>
      </c>
      <c r="N7" s="12">
        <v>8182115</v>
      </c>
      <c r="O7" s="12">
        <v>5988671</v>
      </c>
      <c r="P7" s="12">
        <v>2763636</v>
      </c>
      <c r="Q7" s="12">
        <v>1841946</v>
      </c>
      <c r="R7" s="12">
        <v>921690</v>
      </c>
      <c r="S7" s="12">
        <v>154595</v>
      </c>
      <c r="T7" s="12">
        <v>123479</v>
      </c>
      <c r="U7" s="12">
        <v>31116</v>
      </c>
      <c r="V7" s="12">
        <v>2204012</v>
      </c>
      <c r="W7" s="11">
        <v>1889178</v>
      </c>
    </row>
    <row r="8" spans="1:23" ht="27" customHeight="1">
      <c r="A8" s="13">
        <v>10</v>
      </c>
      <c r="B8" s="11">
        <v>4</v>
      </c>
      <c r="C8" s="11">
        <v>215</v>
      </c>
      <c r="D8" s="11">
        <v>215</v>
      </c>
      <c r="E8" s="11">
        <v>0</v>
      </c>
      <c r="F8" s="11">
        <v>112754</v>
      </c>
      <c r="G8" s="12">
        <v>109560</v>
      </c>
      <c r="H8" s="12">
        <v>3194</v>
      </c>
      <c r="I8" s="11">
        <v>4083662</v>
      </c>
      <c r="J8" s="11">
        <v>4076466</v>
      </c>
      <c r="K8" s="12">
        <v>7196</v>
      </c>
      <c r="L8" s="12">
        <v>0</v>
      </c>
      <c r="M8" s="12">
        <v>0</v>
      </c>
      <c r="N8" s="12">
        <v>4082828</v>
      </c>
      <c r="O8" s="12">
        <v>3393996</v>
      </c>
      <c r="P8" s="12">
        <v>971621</v>
      </c>
      <c r="Q8" s="12">
        <v>812205</v>
      </c>
      <c r="R8" s="12">
        <v>159416</v>
      </c>
      <c r="S8" s="12">
        <v>38317</v>
      </c>
      <c r="T8" s="12">
        <v>38317</v>
      </c>
      <c r="U8" s="12">
        <v>0</v>
      </c>
      <c r="V8" s="12">
        <v>518324</v>
      </c>
      <c r="W8" s="11">
        <v>432832</v>
      </c>
    </row>
    <row r="9" spans="1:23" ht="27" customHeight="1">
      <c r="A9" s="13">
        <v>11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v>0</v>
      </c>
      <c r="N9" s="11">
        <v>0</v>
      </c>
      <c r="O9" s="11">
        <v>0</v>
      </c>
      <c r="P9" s="12">
        <v>0</v>
      </c>
      <c r="Q9" s="11">
        <v>0</v>
      </c>
      <c r="R9" s="11">
        <v>0</v>
      </c>
      <c r="S9" s="12">
        <v>0</v>
      </c>
      <c r="T9" s="11">
        <v>0</v>
      </c>
      <c r="U9" s="11">
        <v>0</v>
      </c>
      <c r="V9" s="11">
        <v>0</v>
      </c>
      <c r="W9" s="11">
        <v>0</v>
      </c>
    </row>
    <row r="10" spans="1:23" ht="27" customHeight="1">
      <c r="A10" s="13">
        <v>12</v>
      </c>
      <c r="B10" s="11">
        <v>4</v>
      </c>
      <c r="C10" s="11">
        <v>246</v>
      </c>
      <c r="D10" s="11">
        <v>246</v>
      </c>
      <c r="E10" s="11">
        <v>0</v>
      </c>
      <c r="F10" s="11">
        <v>42523</v>
      </c>
      <c r="G10" s="12">
        <v>42523</v>
      </c>
      <c r="H10" s="12">
        <v>0</v>
      </c>
      <c r="I10" s="11">
        <v>106116</v>
      </c>
      <c r="J10" s="11">
        <v>8338</v>
      </c>
      <c r="K10" s="12">
        <v>97778</v>
      </c>
      <c r="L10" s="11">
        <v>0</v>
      </c>
      <c r="M10" s="12">
        <v>0</v>
      </c>
      <c r="N10" s="12">
        <v>106334</v>
      </c>
      <c r="O10" s="12">
        <v>45039</v>
      </c>
      <c r="P10" s="12">
        <v>42190</v>
      </c>
      <c r="Q10" s="12">
        <v>7187</v>
      </c>
      <c r="R10" s="12">
        <v>35003</v>
      </c>
      <c r="S10" s="12">
        <v>909</v>
      </c>
      <c r="T10" s="12">
        <v>909</v>
      </c>
      <c r="U10" s="12">
        <v>0</v>
      </c>
      <c r="V10" s="12">
        <v>61077</v>
      </c>
      <c r="W10" s="11">
        <v>57371</v>
      </c>
    </row>
    <row r="11" spans="1:23" ht="27" customHeight="1">
      <c r="A11" s="13">
        <v>13</v>
      </c>
      <c r="B11" s="11">
        <v>1</v>
      </c>
      <c r="C11" s="16" t="s">
        <v>178</v>
      </c>
      <c r="D11" s="16" t="s">
        <v>178</v>
      </c>
      <c r="E11" s="16" t="s">
        <v>178</v>
      </c>
      <c r="F11" s="16" t="s">
        <v>178</v>
      </c>
      <c r="G11" s="16" t="s">
        <v>178</v>
      </c>
      <c r="H11" s="16" t="s">
        <v>178</v>
      </c>
      <c r="I11" s="16" t="s">
        <v>178</v>
      </c>
      <c r="J11" s="16" t="s">
        <v>178</v>
      </c>
      <c r="K11" s="16" t="s">
        <v>178</v>
      </c>
      <c r="L11" s="16" t="s">
        <v>178</v>
      </c>
      <c r="M11" s="16" t="s">
        <v>178</v>
      </c>
      <c r="N11" s="16" t="s">
        <v>178</v>
      </c>
      <c r="O11" s="16" t="s">
        <v>178</v>
      </c>
      <c r="P11" s="16" t="s">
        <v>178</v>
      </c>
      <c r="Q11" s="16" t="s">
        <v>178</v>
      </c>
      <c r="R11" s="16" t="s">
        <v>178</v>
      </c>
      <c r="S11" s="16" t="s">
        <v>178</v>
      </c>
      <c r="T11" s="16" t="s">
        <v>178</v>
      </c>
      <c r="U11" s="16" t="s">
        <v>178</v>
      </c>
      <c r="V11" s="16" t="s">
        <v>178</v>
      </c>
      <c r="W11" s="16" t="s">
        <v>178</v>
      </c>
    </row>
    <row r="12" spans="1:23" ht="27" customHeight="1">
      <c r="A12" s="13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v>0</v>
      </c>
      <c r="N12" s="11">
        <v>0</v>
      </c>
      <c r="O12" s="11">
        <v>0</v>
      </c>
      <c r="P12" s="12">
        <v>0</v>
      </c>
      <c r="Q12" s="11">
        <v>0</v>
      </c>
      <c r="R12" s="11">
        <v>0</v>
      </c>
      <c r="S12" s="12">
        <v>0</v>
      </c>
      <c r="T12" s="11">
        <v>0</v>
      </c>
      <c r="U12" s="11">
        <v>0</v>
      </c>
      <c r="V12" s="11">
        <v>0</v>
      </c>
      <c r="W12" s="11">
        <v>0</v>
      </c>
    </row>
    <row r="13" spans="1:23" ht="27" customHeight="1">
      <c r="A13" s="13">
        <v>15</v>
      </c>
      <c r="B13" s="11">
        <v>2</v>
      </c>
      <c r="C13" s="16" t="s">
        <v>179</v>
      </c>
      <c r="D13" s="16" t="s">
        <v>179</v>
      </c>
      <c r="E13" s="16" t="s">
        <v>179</v>
      </c>
      <c r="F13" s="16" t="s">
        <v>179</v>
      </c>
      <c r="G13" s="16" t="s">
        <v>179</v>
      </c>
      <c r="H13" s="16" t="s">
        <v>179</v>
      </c>
      <c r="I13" s="16" t="s">
        <v>179</v>
      </c>
      <c r="J13" s="16" t="s">
        <v>179</v>
      </c>
      <c r="K13" s="16" t="s">
        <v>179</v>
      </c>
      <c r="L13" s="16" t="s">
        <v>179</v>
      </c>
      <c r="M13" s="16" t="s">
        <v>179</v>
      </c>
      <c r="N13" s="16" t="s">
        <v>179</v>
      </c>
      <c r="O13" s="16" t="s">
        <v>179</v>
      </c>
      <c r="P13" s="16" t="s">
        <v>179</v>
      </c>
      <c r="Q13" s="16" t="s">
        <v>179</v>
      </c>
      <c r="R13" s="16" t="s">
        <v>179</v>
      </c>
      <c r="S13" s="16" t="s">
        <v>179</v>
      </c>
      <c r="T13" s="16" t="s">
        <v>179</v>
      </c>
      <c r="U13" s="16" t="s">
        <v>179</v>
      </c>
      <c r="V13" s="16" t="s">
        <v>179</v>
      </c>
      <c r="W13" s="16" t="s">
        <v>179</v>
      </c>
    </row>
    <row r="14" spans="1:23" ht="27" customHeight="1">
      <c r="A14" s="13">
        <v>16</v>
      </c>
      <c r="B14" s="11">
        <v>2</v>
      </c>
      <c r="C14" s="11">
        <v>89</v>
      </c>
      <c r="D14" s="11">
        <v>89</v>
      </c>
      <c r="E14" s="11">
        <v>0</v>
      </c>
      <c r="F14" s="11">
        <v>26867</v>
      </c>
      <c r="G14" s="12">
        <v>26775</v>
      </c>
      <c r="H14" s="12">
        <v>92</v>
      </c>
      <c r="I14" s="11">
        <v>146660</v>
      </c>
      <c r="J14" s="11">
        <v>146660</v>
      </c>
      <c r="K14" s="12">
        <v>0</v>
      </c>
      <c r="L14" s="11">
        <v>0</v>
      </c>
      <c r="M14" s="12">
        <v>0</v>
      </c>
      <c r="N14" s="12">
        <v>146589</v>
      </c>
      <c r="O14" s="12">
        <v>83277</v>
      </c>
      <c r="P14" s="12">
        <v>84239</v>
      </c>
      <c r="Q14" s="12">
        <v>57932</v>
      </c>
      <c r="R14" s="12">
        <v>26307</v>
      </c>
      <c r="S14" s="12">
        <v>2210</v>
      </c>
      <c r="T14" s="12">
        <v>2210</v>
      </c>
      <c r="U14" s="12">
        <v>0</v>
      </c>
      <c r="V14" s="12">
        <v>63383</v>
      </c>
      <c r="W14" s="11">
        <v>50885</v>
      </c>
    </row>
    <row r="15" spans="1:23" ht="27" customHeight="1">
      <c r="A15" s="13">
        <v>17</v>
      </c>
      <c r="B15" s="11">
        <v>1</v>
      </c>
      <c r="C15" s="16" t="s">
        <v>179</v>
      </c>
      <c r="D15" s="16" t="s">
        <v>179</v>
      </c>
      <c r="E15" s="16" t="s">
        <v>179</v>
      </c>
      <c r="F15" s="16" t="s">
        <v>179</v>
      </c>
      <c r="G15" s="16" t="s">
        <v>179</v>
      </c>
      <c r="H15" s="16" t="s">
        <v>179</v>
      </c>
      <c r="I15" s="16" t="s">
        <v>179</v>
      </c>
      <c r="J15" s="16" t="s">
        <v>179</v>
      </c>
      <c r="K15" s="16" t="s">
        <v>179</v>
      </c>
      <c r="L15" s="16" t="s">
        <v>179</v>
      </c>
      <c r="M15" s="16" t="s">
        <v>179</v>
      </c>
      <c r="N15" s="16" t="s">
        <v>179</v>
      </c>
      <c r="O15" s="16" t="s">
        <v>179</v>
      </c>
      <c r="P15" s="16" t="s">
        <v>179</v>
      </c>
      <c r="Q15" s="16" t="s">
        <v>179</v>
      </c>
      <c r="R15" s="16" t="s">
        <v>179</v>
      </c>
      <c r="S15" s="16" t="s">
        <v>179</v>
      </c>
      <c r="T15" s="16" t="s">
        <v>179</v>
      </c>
      <c r="U15" s="16" t="s">
        <v>179</v>
      </c>
      <c r="V15" s="16" t="s">
        <v>179</v>
      </c>
      <c r="W15" s="16" t="s">
        <v>179</v>
      </c>
    </row>
    <row r="16" spans="1:23" ht="27" customHeight="1">
      <c r="A16" s="13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v>0</v>
      </c>
      <c r="N16" s="11">
        <v>0</v>
      </c>
      <c r="O16" s="11">
        <v>0</v>
      </c>
      <c r="P16" s="12">
        <v>0</v>
      </c>
      <c r="Q16" s="11">
        <v>0</v>
      </c>
      <c r="R16" s="11">
        <v>0</v>
      </c>
      <c r="S16" s="12">
        <v>0</v>
      </c>
      <c r="T16" s="11">
        <v>0</v>
      </c>
      <c r="U16" s="11">
        <v>0</v>
      </c>
      <c r="V16" s="11">
        <v>0</v>
      </c>
      <c r="W16" s="11">
        <v>0</v>
      </c>
    </row>
    <row r="17" spans="1:23" ht="27" customHeight="1">
      <c r="A17" s="13">
        <v>19</v>
      </c>
      <c r="B17" s="11">
        <v>1</v>
      </c>
      <c r="C17" s="16" t="s">
        <v>181</v>
      </c>
      <c r="D17" s="16" t="s">
        <v>181</v>
      </c>
      <c r="E17" s="16" t="s">
        <v>181</v>
      </c>
      <c r="F17" s="16" t="s">
        <v>181</v>
      </c>
      <c r="G17" s="16" t="s">
        <v>181</v>
      </c>
      <c r="H17" s="16" t="s">
        <v>181</v>
      </c>
      <c r="I17" s="16" t="s">
        <v>181</v>
      </c>
      <c r="J17" s="16" t="s">
        <v>181</v>
      </c>
      <c r="K17" s="16" t="s">
        <v>181</v>
      </c>
      <c r="L17" s="16" t="s">
        <v>181</v>
      </c>
      <c r="M17" s="16" t="s">
        <v>181</v>
      </c>
      <c r="N17" s="16" t="s">
        <v>181</v>
      </c>
      <c r="O17" s="16" t="s">
        <v>181</v>
      </c>
      <c r="P17" s="16" t="s">
        <v>181</v>
      </c>
      <c r="Q17" s="16" t="s">
        <v>181</v>
      </c>
      <c r="R17" s="16" t="s">
        <v>181</v>
      </c>
      <c r="S17" s="16" t="s">
        <v>181</v>
      </c>
      <c r="T17" s="16" t="s">
        <v>181</v>
      </c>
      <c r="U17" s="16" t="s">
        <v>181</v>
      </c>
      <c r="V17" s="16" t="s">
        <v>181</v>
      </c>
      <c r="W17" s="16" t="s">
        <v>181</v>
      </c>
    </row>
    <row r="18" spans="1:23" ht="27" customHeight="1">
      <c r="A18" s="13">
        <v>20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v>0</v>
      </c>
      <c r="N18" s="11">
        <v>0</v>
      </c>
      <c r="O18" s="11">
        <v>0</v>
      </c>
      <c r="P18" s="12">
        <v>0</v>
      </c>
      <c r="Q18" s="11">
        <v>0</v>
      </c>
      <c r="R18" s="11">
        <v>0</v>
      </c>
      <c r="S18" s="12">
        <v>0</v>
      </c>
      <c r="T18" s="11">
        <v>0</v>
      </c>
      <c r="U18" s="11">
        <v>0</v>
      </c>
      <c r="V18" s="11">
        <v>0</v>
      </c>
      <c r="W18" s="11">
        <v>0</v>
      </c>
    </row>
    <row r="19" spans="1:23" ht="27" customHeight="1">
      <c r="A19" s="13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v>0</v>
      </c>
      <c r="N19" s="11">
        <v>0</v>
      </c>
      <c r="O19" s="11">
        <v>0</v>
      </c>
      <c r="P19" s="12">
        <v>0</v>
      </c>
      <c r="Q19" s="11">
        <v>0</v>
      </c>
      <c r="R19" s="11">
        <v>0</v>
      </c>
      <c r="S19" s="12">
        <v>0</v>
      </c>
      <c r="T19" s="11">
        <v>0</v>
      </c>
      <c r="U19" s="11">
        <v>0</v>
      </c>
      <c r="V19" s="11">
        <v>0</v>
      </c>
      <c r="W19" s="11">
        <v>0</v>
      </c>
    </row>
    <row r="20" spans="1:23" ht="27" customHeight="1">
      <c r="A20" s="13">
        <v>22</v>
      </c>
      <c r="B20" s="11">
        <v>3</v>
      </c>
      <c r="C20" s="11">
        <v>183</v>
      </c>
      <c r="D20" s="11">
        <v>183</v>
      </c>
      <c r="E20" s="11">
        <v>0</v>
      </c>
      <c r="F20" s="11">
        <v>87916</v>
      </c>
      <c r="G20" s="12">
        <v>84697</v>
      </c>
      <c r="H20" s="12">
        <v>3219</v>
      </c>
      <c r="I20" s="11">
        <v>867889</v>
      </c>
      <c r="J20" s="11">
        <v>867889</v>
      </c>
      <c r="K20" s="12">
        <v>0</v>
      </c>
      <c r="L20" s="12">
        <v>0</v>
      </c>
      <c r="M20" s="12">
        <v>0</v>
      </c>
      <c r="N20" s="12">
        <v>861934</v>
      </c>
      <c r="O20" s="12">
        <v>512007</v>
      </c>
      <c r="P20" s="12">
        <v>464790</v>
      </c>
      <c r="Q20" s="12">
        <v>433181</v>
      </c>
      <c r="R20" s="12">
        <v>31609</v>
      </c>
      <c r="S20" s="12">
        <v>82973</v>
      </c>
      <c r="T20" s="12">
        <v>82973</v>
      </c>
      <c r="U20" s="12">
        <v>0</v>
      </c>
      <c r="V20" s="12">
        <v>355882</v>
      </c>
      <c r="W20" s="11">
        <v>269478</v>
      </c>
    </row>
    <row r="21" spans="1:23" ht="27" customHeight="1">
      <c r="A21" s="13">
        <v>23</v>
      </c>
      <c r="B21" s="11">
        <v>6</v>
      </c>
      <c r="C21" s="11">
        <v>755</v>
      </c>
      <c r="D21" s="11">
        <v>755</v>
      </c>
      <c r="E21" s="11">
        <v>0</v>
      </c>
      <c r="F21" s="11">
        <v>405212</v>
      </c>
      <c r="G21" s="12">
        <v>386381</v>
      </c>
      <c r="H21" s="12">
        <v>18831</v>
      </c>
      <c r="I21" s="11">
        <v>5726219</v>
      </c>
      <c r="J21" s="11">
        <v>5606535</v>
      </c>
      <c r="K21" s="12">
        <v>43473</v>
      </c>
      <c r="L21" s="12">
        <v>0</v>
      </c>
      <c r="M21" s="12">
        <v>76211</v>
      </c>
      <c r="N21" s="12">
        <v>5800861</v>
      </c>
      <c r="O21" s="12">
        <v>3177712</v>
      </c>
      <c r="P21" s="12">
        <v>2359368</v>
      </c>
      <c r="Q21" s="12">
        <v>1404336</v>
      </c>
      <c r="R21" s="12">
        <v>955032</v>
      </c>
      <c r="S21" s="12">
        <v>69332</v>
      </c>
      <c r="T21" s="12">
        <v>69332</v>
      </c>
      <c r="U21" s="12">
        <v>0</v>
      </c>
      <c r="V21" s="12">
        <v>2548507</v>
      </c>
      <c r="W21" s="11">
        <v>2374774</v>
      </c>
    </row>
    <row r="22" spans="1:23" ht="27" customHeight="1">
      <c r="A22" s="13">
        <v>24</v>
      </c>
      <c r="B22" s="11">
        <v>5</v>
      </c>
      <c r="C22" s="11">
        <v>545</v>
      </c>
      <c r="D22" s="11">
        <v>545</v>
      </c>
      <c r="E22" s="11">
        <v>0</v>
      </c>
      <c r="F22" s="11">
        <v>286325</v>
      </c>
      <c r="G22" s="12">
        <v>216037</v>
      </c>
      <c r="H22" s="12">
        <v>70288</v>
      </c>
      <c r="I22" s="11">
        <v>1121075</v>
      </c>
      <c r="J22" s="11">
        <v>596514</v>
      </c>
      <c r="K22" s="12">
        <v>524561</v>
      </c>
      <c r="L22" s="12">
        <v>0</v>
      </c>
      <c r="M22" s="12">
        <v>0</v>
      </c>
      <c r="N22" s="12">
        <v>1066356</v>
      </c>
      <c r="O22" s="12">
        <v>833248</v>
      </c>
      <c r="P22" s="12">
        <v>1195183</v>
      </c>
      <c r="Q22" s="12">
        <v>810813</v>
      </c>
      <c r="R22" s="12">
        <v>384370</v>
      </c>
      <c r="S22" s="12">
        <v>75218</v>
      </c>
      <c r="T22" s="12">
        <v>75218</v>
      </c>
      <c r="U22" s="12">
        <v>0</v>
      </c>
      <c r="V22" s="12">
        <v>287827</v>
      </c>
      <c r="W22" s="11">
        <v>98252</v>
      </c>
    </row>
    <row r="23" spans="1:23" ht="27" customHeight="1">
      <c r="A23" s="13">
        <v>25</v>
      </c>
      <c r="B23" s="11">
        <v>5</v>
      </c>
      <c r="C23" s="11">
        <v>379</v>
      </c>
      <c r="D23" s="11">
        <v>379</v>
      </c>
      <c r="E23" s="11">
        <v>0</v>
      </c>
      <c r="F23" s="11">
        <v>148957</v>
      </c>
      <c r="G23" s="12">
        <v>138929</v>
      </c>
      <c r="H23" s="12">
        <v>10028</v>
      </c>
      <c r="I23" s="11">
        <v>588392</v>
      </c>
      <c r="J23" s="11">
        <v>523752</v>
      </c>
      <c r="K23" s="12">
        <v>43854</v>
      </c>
      <c r="L23" s="12">
        <v>20786</v>
      </c>
      <c r="M23" s="12">
        <v>0</v>
      </c>
      <c r="N23" s="12">
        <v>542852</v>
      </c>
      <c r="O23" s="12">
        <v>299779</v>
      </c>
      <c r="P23" s="12">
        <v>253199</v>
      </c>
      <c r="Q23" s="12">
        <v>145519</v>
      </c>
      <c r="R23" s="12">
        <v>107680</v>
      </c>
      <c r="S23" s="12">
        <v>6870</v>
      </c>
      <c r="T23" s="12">
        <v>6870</v>
      </c>
      <c r="U23" s="12">
        <v>0</v>
      </c>
      <c r="V23" s="12">
        <v>288613</v>
      </c>
      <c r="W23" s="11">
        <v>212107</v>
      </c>
    </row>
    <row r="24" spans="1:23" ht="27" customHeight="1">
      <c r="A24" s="13">
        <v>26</v>
      </c>
      <c r="B24" s="11">
        <v>4</v>
      </c>
      <c r="C24" s="11">
        <v>438</v>
      </c>
      <c r="D24" s="11">
        <v>438</v>
      </c>
      <c r="E24" s="11">
        <v>0</v>
      </c>
      <c r="F24" s="11">
        <v>192972</v>
      </c>
      <c r="G24" s="12">
        <v>189926</v>
      </c>
      <c r="H24" s="12">
        <v>3046</v>
      </c>
      <c r="I24" s="11">
        <v>1513812</v>
      </c>
      <c r="J24" s="11">
        <v>1513812</v>
      </c>
      <c r="K24" s="12">
        <v>0</v>
      </c>
      <c r="L24" s="12">
        <v>0</v>
      </c>
      <c r="M24" s="12">
        <v>0</v>
      </c>
      <c r="N24" s="12">
        <v>1763763</v>
      </c>
      <c r="O24" s="12">
        <v>1302950</v>
      </c>
      <c r="P24" s="12">
        <v>152156</v>
      </c>
      <c r="Q24" s="12">
        <v>133996</v>
      </c>
      <c r="R24" s="12">
        <v>18160</v>
      </c>
      <c r="S24" s="12">
        <v>154956</v>
      </c>
      <c r="T24" s="12">
        <v>154956</v>
      </c>
      <c r="U24" s="12">
        <v>0</v>
      </c>
      <c r="V24" s="12">
        <v>210862</v>
      </c>
      <c r="W24" s="11">
        <v>442655</v>
      </c>
    </row>
    <row r="25" spans="1:23" ht="27" customHeight="1">
      <c r="A25" s="13">
        <v>27</v>
      </c>
      <c r="B25" s="11">
        <v>3</v>
      </c>
      <c r="C25" s="11">
        <v>282</v>
      </c>
      <c r="D25" s="11">
        <v>282</v>
      </c>
      <c r="E25" s="11"/>
      <c r="F25" s="11">
        <v>102861</v>
      </c>
      <c r="G25" s="12">
        <v>101601</v>
      </c>
      <c r="H25" s="12">
        <v>1260</v>
      </c>
      <c r="I25" s="11">
        <v>417857</v>
      </c>
      <c r="J25" s="11">
        <v>278004</v>
      </c>
      <c r="K25" s="12">
        <v>139853</v>
      </c>
      <c r="L25" s="12">
        <v>0</v>
      </c>
      <c r="M25" s="12">
        <v>0</v>
      </c>
      <c r="N25" s="12">
        <v>424320</v>
      </c>
      <c r="O25" s="12">
        <v>183409</v>
      </c>
      <c r="P25" s="12">
        <v>181211</v>
      </c>
      <c r="Q25" s="12">
        <v>99324</v>
      </c>
      <c r="R25" s="12">
        <v>81887</v>
      </c>
      <c r="S25" s="12">
        <v>22958</v>
      </c>
      <c r="T25" s="12">
        <v>22958</v>
      </c>
      <c r="U25" s="12">
        <v>0</v>
      </c>
      <c r="V25" s="12">
        <v>234448</v>
      </c>
      <c r="W25" s="11">
        <v>216582</v>
      </c>
    </row>
    <row r="26" spans="1:23" ht="27" customHeight="1">
      <c r="A26" s="13">
        <v>28</v>
      </c>
      <c r="B26" s="11">
        <v>2</v>
      </c>
      <c r="C26" s="16" t="s">
        <v>179</v>
      </c>
      <c r="D26" s="16" t="s">
        <v>179</v>
      </c>
      <c r="E26" s="16"/>
      <c r="F26" s="16" t="s">
        <v>179</v>
      </c>
      <c r="G26" s="16" t="s">
        <v>179</v>
      </c>
      <c r="H26" s="16" t="s">
        <v>179</v>
      </c>
      <c r="I26" s="16" t="s">
        <v>179</v>
      </c>
      <c r="J26" s="16" t="s">
        <v>179</v>
      </c>
      <c r="K26" s="16" t="s">
        <v>179</v>
      </c>
      <c r="L26" s="16" t="s">
        <v>179</v>
      </c>
      <c r="M26" s="16" t="s">
        <v>179</v>
      </c>
      <c r="N26" s="16" t="s">
        <v>179</v>
      </c>
      <c r="O26" s="16" t="s">
        <v>179</v>
      </c>
      <c r="P26" s="16" t="s">
        <v>179</v>
      </c>
      <c r="Q26" s="16" t="s">
        <v>179</v>
      </c>
      <c r="R26" s="16" t="s">
        <v>179</v>
      </c>
      <c r="S26" s="16" t="s">
        <v>179</v>
      </c>
      <c r="T26" s="16" t="s">
        <v>179</v>
      </c>
      <c r="U26" s="16" t="s">
        <v>179</v>
      </c>
      <c r="V26" s="16" t="s">
        <v>179</v>
      </c>
      <c r="W26" s="16" t="s">
        <v>179</v>
      </c>
    </row>
    <row r="27" spans="1:23" ht="27" customHeight="1">
      <c r="A27" s="13">
        <v>29</v>
      </c>
      <c r="B27" s="11">
        <v>6</v>
      </c>
      <c r="C27" s="11">
        <v>727</v>
      </c>
      <c r="D27" s="11">
        <v>727</v>
      </c>
      <c r="E27" s="11">
        <v>0</v>
      </c>
      <c r="F27" s="11">
        <v>189479</v>
      </c>
      <c r="G27" s="12">
        <v>178144</v>
      </c>
      <c r="H27" s="12">
        <v>11335</v>
      </c>
      <c r="I27" s="11">
        <v>2222696</v>
      </c>
      <c r="J27" s="11">
        <v>2093592</v>
      </c>
      <c r="K27" s="12">
        <v>129104</v>
      </c>
      <c r="L27" s="12">
        <v>0</v>
      </c>
      <c r="M27" s="12">
        <v>0</v>
      </c>
      <c r="N27" s="12">
        <v>2226239</v>
      </c>
      <c r="O27" s="12">
        <v>1622391</v>
      </c>
      <c r="P27" s="12">
        <v>190131</v>
      </c>
      <c r="Q27" s="12">
        <v>127594</v>
      </c>
      <c r="R27" s="12">
        <v>62537</v>
      </c>
      <c r="S27" s="12">
        <v>28091</v>
      </c>
      <c r="T27" s="12">
        <v>28091</v>
      </c>
      <c r="U27" s="12">
        <v>0</v>
      </c>
      <c r="V27" s="12">
        <v>600305</v>
      </c>
      <c r="W27" s="11">
        <v>553661</v>
      </c>
    </row>
    <row r="28" spans="1:23" ht="27" customHeight="1">
      <c r="A28" s="13">
        <v>30</v>
      </c>
      <c r="B28" s="11">
        <v>2</v>
      </c>
      <c r="C28" s="16" t="s">
        <v>180</v>
      </c>
      <c r="D28" s="16" t="s">
        <v>180</v>
      </c>
      <c r="E28" s="16" t="s">
        <v>180</v>
      </c>
      <c r="F28" s="16" t="s">
        <v>180</v>
      </c>
      <c r="G28" s="16" t="s">
        <v>180</v>
      </c>
      <c r="H28" s="16" t="s">
        <v>180</v>
      </c>
      <c r="I28" s="16" t="s">
        <v>180</v>
      </c>
      <c r="J28" s="16" t="s">
        <v>180</v>
      </c>
      <c r="K28" s="16" t="s">
        <v>180</v>
      </c>
      <c r="L28" s="16" t="s">
        <v>180</v>
      </c>
      <c r="M28" s="16" t="s">
        <v>180</v>
      </c>
      <c r="N28" s="16" t="s">
        <v>180</v>
      </c>
      <c r="O28" s="16" t="s">
        <v>180</v>
      </c>
      <c r="P28" s="16" t="s">
        <v>180</v>
      </c>
      <c r="Q28" s="16" t="s">
        <v>180</v>
      </c>
      <c r="R28" s="16" t="s">
        <v>180</v>
      </c>
      <c r="S28" s="16" t="s">
        <v>180</v>
      </c>
      <c r="T28" s="16" t="s">
        <v>180</v>
      </c>
      <c r="U28" s="16" t="s">
        <v>180</v>
      </c>
      <c r="V28" s="16" t="s">
        <v>180</v>
      </c>
      <c r="W28" s="16" t="s">
        <v>180</v>
      </c>
    </row>
    <row r="29" spans="1:23" ht="27" customHeight="1">
      <c r="A29" s="13">
        <v>31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2">
        <v>0</v>
      </c>
      <c r="M29" s="12">
        <v>0</v>
      </c>
      <c r="N29" s="11">
        <v>0</v>
      </c>
      <c r="O29" s="11">
        <v>0</v>
      </c>
      <c r="P29" s="12">
        <v>0</v>
      </c>
      <c r="Q29" s="11">
        <v>0</v>
      </c>
      <c r="R29" s="11">
        <v>0</v>
      </c>
      <c r="S29" s="12">
        <v>0</v>
      </c>
      <c r="T29" s="11">
        <v>0</v>
      </c>
      <c r="U29" s="11">
        <v>0</v>
      </c>
      <c r="V29" s="11">
        <v>0</v>
      </c>
      <c r="W29" s="11">
        <v>0</v>
      </c>
    </row>
    <row r="30" spans="1:23" ht="27" customHeight="1">
      <c r="A30" s="18">
        <v>32</v>
      </c>
      <c r="B30" s="22">
        <v>2</v>
      </c>
      <c r="C30" s="32" t="s">
        <v>179</v>
      </c>
      <c r="D30" s="32" t="s">
        <v>179</v>
      </c>
      <c r="E30" s="32" t="s">
        <v>179</v>
      </c>
      <c r="F30" s="32" t="s">
        <v>179</v>
      </c>
      <c r="G30" s="32" t="s">
        <v>179</v>
      </c>
      <c r="H30" s="32" t="s">
        <v>179</v>
      </c>
      <c r="I30" s="32" t="s">
        <v>179</v>
      </c>
      <c r="J30" s="32" t="s">
        <v>179</v>
      </c>
      <c r="K30" s="32" t="s">
        <v>179</v>
      </c>
      <c r="L30" s="32" t="s">
        <v>179</v>
      </c>
      <c r="M30" s="32" t="s">
        <v>179</v>
      </c>
      <c r="N30" s="32" t="s">
        <v>179</v>
      </c>
      <c r="O30" s="32" t="s">
        <v>179</v>
      </c>
      <c r="P30" s="32" t="s">
        <v>179</v>
      </c>
      <c r="Q30" s="32" t="s">
        <v>179</v>
      </c>
      <c r="R30" s="32" t="s">
        <v>179</v>
      </c>
      <c r="S30" s="32" t="s">
        <v>179</v>
      </c>
      <c r="T30" s="32" t="s">
        <v>179</v>
      </c>
      <c r="U30" s="32" t="s">
        <v>179</v>
      </c>
      <c r="V30" s="32" t="s">
        <v>179</v>
      </c>
      <c r="W30" s="32" t="s">
        <v>179</v>
      </c>
    </row>
    <row r="31" spans="1:23" ht="12">
      <c r="A31" s="2" t="s">
        <v>47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"/>
    </row>
  </sheetData>
  <mergeCells count="23">
    <mergeCell ref="W3:W5"/>
    <mergeCell ref="M4:M5"/>
    <mergeCell ref="B3:B5"/>
    <mergeCell ref="H4:H5"/>
    <mergeCell ref="I4:I5"/>
    <mergeCell ref="J4:J5"/>
    <mergeCell ref="K4:K5"/>
    <mergeCell ref="L4:L5"/>
    <mergeCell ref="I3:M3"/>
    <mergeCell ref="F3:H3"/>
    <mergeCell ref="F4:F5"/>
    <mergeCell ref="G4:G5"/>
    <mergeCell ref="V3:V5"/>
    <mergeCell ref="N3:N5"/>
    <mergeCell ref="O3:O5"/>
    <mergeCell ref="P3:U3"/>
    <mergeCell ref="P4:R4"/>
    <mergeCell ref="S4:U4"/>
    <mergeCell ref="A3:A5"/>
    <mergeCell ref="C3:E3"/>
    <mergeCell ref="C4:C5"/>
    <mergeCell ref="D4:D5"/>
    <mergeCell ref="E4:E5"/>
  </mergeCells>
  <printOptions/>
  <pageMargins left="0.3937007874015748" right="0.3937007874015748" top="0.7874015748031497" bottom="0.5905511811023623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="55" zoomScaleNormal="55" workbookViewId="0" topLeftCell="A1">
      <selection activeCell="N11" sqref="N11"/>
    </sheetView>
  </sheetViews>
  <sheetFormatPr defaultColWidth="9.00390625" defaultRowHeight="13.5"/>
  <cols>
    <col min="1" max="1" width="4.125" style="25" customWidth="1"/>
    <col min="2" max="2" width="17.00390625" style="25" customWidth="1"/>
    <col min="3" max="3" width="1.875" style="25" customWidth="1"/>
    <col min="4" max="13" width="10.625" style="25" customWidth="1"/>
    <col min="14" max="15" width="11.625" style="25" customWidth="1"/>
    <col min="16" max="16384" width="9.00390625" style="25" customWidth="1"/>
  </cols>
  <sheetData>
    <row r="1" spans="1:15" ht="12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">
      <c r="A2" s="2" t="s">
        <v>49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5</v>
      </c>
    </row>
    <row r="3" spans="1:15" ht="27" customHeight="1">
      <c r="A3" s="58" t="s">
        <v>6</v>
      </c>
      <c r="B3" s="58"/>
      <c r="C3" s="58"/>
      <c r="D3" s="58" t="s">
        <v>7</v>
      </c>
      <c r="E3" s="64" t="s">
        <v>8</v>
      </c>
      <c r="F3" s="65"/>
      <c r="G3" s="66"/>
      <c r="H3" s="61" t="s">
        <v>58</v>
      </c>
      <c r="I3" s="64" t="s">
        <v>59</v>
      </c>
      <c r="J3" s="65"/>
      <c r="K3" s="65"/>
      <c r="L3" s="65"/>
      <c r="M3" s="66"/>
      <c r="N3" s="61" t="s">
        <v>11</v>
      </c>
      <c r="O3" s="61" t="s">
        <v>60</v>
      </c>
    </row>
    <row r="4" spans="1:15" ht="27" customHeight="1">
      <c r="A4" s="58"/>
      <c r="B4" s="58"/>
      <c r="C4" s="58"/>
      <c r="D4" s="60"/>
      <c r="E4" s="67" t="s">
        <v>16</v>
      </c>
      <c r="F4" s="61" t="s">
        <v>64</v>
      </c>
      <c r="G4" s="61" t="s">
        <v>68</v>
      </c>
      <c r="H4" s="62"/>
      <c r="I4" s="67" t="s">
        <v>16</v>
      </c>
      <c r="J4" s="61" t="s">
        <v>17</v>
      </c>
      <c r="K4" s="61" t="s">
        <v>18</v>
      </c>
      <c r="L4" s="61" t="s">
        <v>19</v>
      </c>
      <c r="M4" s="61" t="s">
        <v>20</v>
      </c>
      <c r="N4" s="62"/>
      <c r="O4" s="62"/>
    </row>
    <row r="5" spans="1:15" ht="27" customHeight="1">
      <c r="A5" s="58"/>
      <c r="B5" s="58"/>
      <c r="C5" s="58"/>
      <c r="D5" s="60"/>
      <c r="E5" s="63"/>
      <c r="F5" s="63"/>
      <c r="G5" s="63"/>
      <c r="H5" s="63"/>
      <c r="I5" s="63"/>
      <c r="J5" s="71"/>
      <c r="K5" s="63"/>
      <c r="L5" s="63"/>
      <c r="M5" s="63"/>
      <c r="N5" s="63"/>
      <c r="O5" s="63"/>
    </row>
    <row r="6" spans="1:15" ht="27" customHeight="1">
      <c r="A6" s="8"/>
      <c r="B6" s="9" t="s">
        <v>13</v>
      </c>
      <c r="C6" s="30"/>
      <c r="D6" s="28">
        <v>58</v>
      </c>
      <c r="E6" s="28">
        <v>1398</v>
      </c>
      <c r="F6" s="28">
        <v>1395</v>
      </c>
      <c r="G6" s="29">
        <v>3</v>
      </c>
      <c r="H6" s="28">
        <v>396765</v>
      </c>
      <c r="I6" s="28">
        <v>2466662</v>
      </c>
      <c r="J6" s="28">
        <v>2280329</v>
      </c>
      <c r="K6" s="28">
        <v>130795</v>
      </c>
      <c r="L6" s="28">
        <v>55538</v>
      </c>
      <c r="M6" s="28">
        <v>0</v>
      </c>
      <c r="N6" s="28">
        <v>1402478</v>
      </c>
      <c r="O6" s="28">
        <v>1059837</v>
      </c>
    </row>
    <row r="7" spans="1:15" ht="27" customHeight="1">
      <c r="A7" s="13">
        <v>9</v>
      </c>
      <c r="B7" s="14" t="s">
        <v>23</v>
      </c>
      <c r="C7" s="15"/>
      <c r="D7" s="11">
        <v>19</v>
      </c>
      <c r="E7" s="11">
        <v>489</v>
      </c>
      <c r="F7" s="11">
        <v>488</v>
      </c>
      <c r="G7" s="11">
        <v>1</v>
      </c>
      <c r="H7" s="11">
        <v>96699</v>
      </c>
      <c r="I7" s="12">
        <v>548063</v>
      </c>
      <c r="J7" s="12">
        <v>541170</v>
      </c>
      <c r="K7" s="11">
        <v>6893</v>
      </c>
      <c r="L7" s="11">
        <v>0</v>
      </c>
      <c r="M7" s="12">
        <v>0</v>
      </c>
      <c r="N7" s="12">
        <v>257055</v>
      </c>
      <c r="O7" s="12">
        <v>291008</v>
      </c>
    </row>
    <row r="8" spans="1:15" ht="27" customHeight="1">
      <c r="A8" s="13">
        <v>10</v>
      </c>
      <c r="B8" s="14" t="s">
        <v>24</v>
      </c>
      <c r="C8" s="15"/>
      <c r="D8" s="11">
        <v>4</v>
      </c>
      <c r="E8" s="11">
        <v>94</v>
      </c>
      <c r="F8" s="11">
        <v>94</v>
      </c>
      <c r="G8" s="11">
        <v>0</v>
      </c>
      <c r="H8" s="11">
        <v>32574</v>
      </c>
      <c r="I8" s="12">
        <v>560781</v>
      </c>
      <c r="J8" s="12">
        <v>560781</v>
      </c>
      <c r="K8" s="11">
        <v>0</v>
      </c>
      <c r="L8" s="11">
        <v>0</v>
      </c>
      <c r="M8" s="12">
        <v>0</v>
      </c>
      <c r="N8" s="12">
        <v>481031</v>
      </c>
      <c r="O8" s="12">
        <v>75403</v>
      </c>
    </row>
    <row r="9" spans="1:15" ht="27" customHeight="1">
      <c r="A9" s="13">
        <v>11</v>
      </c>
      <c r="B9" s="14" t="s">
        <v>25</v>
      </c>
      <c r="C9" s="15"/>
      <c r="D9" s="11">
        <v>1</v>
      </c>
      <c r="E9" s="16" t="s">
        <v>182</v>
      </c>
      <c r="F9" s="16" t="s">
        <v>182</v>
      </c>
      <c r="G9" s="16" t="s">
        <v>182</v>
      </c>
      <c r="H9" s="16" t="s">
        <v>182</v>
      </c>
      <c r="I9" s="16" t="s">
        <v>182</v>
      </c>
      <c r="J9" s="16" t="s">
        <v>182</v>
      </c>
      <c r="K9" s="16" t="s">
        <v>182</v>
      </c>
      <c r="L9" s="16" t="s">
        <v>182</v>
      </c>
      <c r="M9" s="16" t="s">
        <v>182</v>
      </c>
      <c r="N9" s="16" t="s">
        <v>182</v>
      </c>
      <c r="O9" s="16" t="s">
        <v>182</v>
      </c>
    </row>
    <row r="10" spans="1:15" ht="27" customHeight="1">
      <c r="A10" s="13">
        <v>12</v>
      </c>
      <c r="B10" s="14" t="s">
        <v>26</v>
      </c>
      <c r="C10" s="15"/>
      <c r="D10" s="11">
        <v>3</v>
      </c>
      <c r="E10" s="31">
        <v>74</v>
      </c>
      <c r="F10" s="31">
        <v>73</v>
      </c>
      <c r="G10" s="11">
        <v>1</v>
      </c>
      <c r="H10" s="31">
        <v>9724</v>
      </c>
      <c r="I10" s="31">
        <v>20554</v>
      </c>
      <c r="J10" s="11">
        <v>0</v>
      </c>
      <c r="K10" s="31">
        <v>20554</v>
      </c>
      <c r="L10" s="11">
        <v>0</v>
      </c>
      <c r="M10" s="11">
        <v>0</v>
      </c>
      <c r="N10" s="31">
        <v>6043</v>
      </c>
      <c r="O10" s="31">
        <v>14511</v>
      </c>
    </row>
    <row r="11" spans="1:15" ht="27" customHeight="1">
      <c r="A11" s="13">
        <v>13</v>
      </c>
      <c r="B11" s="14" t="s">
        <v>27</v>
      </c>
      <c r="C11" s="15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ht="27" customHeight="1">
      <c r="A12" s="13">
        <v>14</v>
      </c>
      <c r="B12" s="14" t="s">
        <v>28</v>
      </c>
      <c r="C12" s="15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v>0</v>
      </c>
      <c r="N12" s="11">
        <v>0</v>
      </c>
      <c r="O12" s="11">
        <v>0</v>
      </c>
    </row>
    <row r="13" spans="1:15" ht="27" customHeight="1">
      <c r="A13" s="13">
        <v>15</v>
      </c>
      <c r="B13" s="14" t="s">
        <v>29</v>
      </c>
      <c r="C13" s="15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27" customHeight="1">
      <c r="A14" s="13">
        <v>16</v>
      </c>
      <c r="B14" s="14" t="s">
        <v>30</v>
      </c>
      <c r="C14" s="15"/>
      <c r="D14" s="11">
        <v>5</v>
      </c>
      <c r="E14" s="11">
        <v>115</v>
      </c>
      <c r="F14" s="11">
        <v>115</v>
      </c>
      <c r="G14" s="11">
        <v>0</v>
      </c>
      <c r="H14" s="11">
        <v>36984</v>
      </c>
      <c r="I14" s="12">
        <v>96156</v>
      </c>
      <c r="J14" s="12">
        <v>83014</v>
      </c>
      <c r="K14" s="11">
        <v>13142</v>
      </c>
      <c r="L14" s="11">
        <v>0</v>
      </c>
      <c r="M14" s="12">
        <v>0</v>
      </c>
      <c r="N14" s="12">
        <v>34209</v>
      </c>
      <c r="O14" s="12">
        <v>61947</v>
      </c>
    </row>
    <row r="15" spans="1:15" ht="27" customHeight="1">
      <c r="A15" s="13">
        <v>17</v>
      </c>
      <c r="B15" s="14" t="s">
        <v>31</v>
      </c>
      <c r="C15" s="15"/>
      <c r="D15" s="11">
        <v>1</v>
      </c>
      <c r="E15" s="16" t="s">
        <v>182</v>
      </c>
      <c r="F15" s="16" t="s">
        <v>182</v>
      </c>
      <c r="G15" s="16" t="s">
        <v>182</v>
      </c>
      <c r="H15" s="16" t="s">
        <v>182</v>
      </c>
      <c r="I15" s="16" t="s">
        <v>182</v>
      </c>
      <c r="J15" s="16" t="s">
        <v>182</v>
      </c>
      <c r="K15" s="16" t="s">
        <v>182</v>
      </c>
      <c r="L15" s="16" t="s">
        <v>182</v>
      </c>
      <c r="M15" s="16" t="s">
        <v>182</v>
      </c>
      <c r="N15" s="16" t="s">
        <v>182</v>
      </c>
      <c r="O15" s="16" t="s">
        <v>182</v>
      </c>
    </row>
    <row r="16" spans="1:15" ht="27" customHeight="1">
      <c r="A16" s="13">
        <v>18</v>
      </c>
      <c r="B16" s="14" t="s">
        <v>32</v>
      </c>
      <c r="C16" s="15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v>0</v>
      </c>
      <c r="N16" s="11">
        <v>0</v>
      </c>
      <c r="O16" s="11">
        <v>0</v>
      </c>
    </row>
    <row r="17" spans="1:15" ht="27" customHeight="1">
      <c r="A17" s="13">
        <v>19</v>
      </c>
      <c r="B17" s="14" t="s">
        <v>33</v>
      </c>
      <c r="C17" s="15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>
        <v>0</v>
      </c>
      <c r="N17" s="11">
        <v>0</v>
      </c>
      <c r="O17" s="11">
        <v>0</v>
      </c>
    </row>
    <row r="18" spans="1:15" ht="27" customHeight="1">
      <c r="A18" s="13">
        <v>20</v>
      </c>
      <c r="B18" s="14" t="s">
        <v>34</v>
      </c>
      <c r="C18" s="15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v>0</v>
      </c>
      <c r="N18" s="11">
        <v>0</v>
      </c>
      <c r="O18" s="11">
        <v>0</v>
      </c>
    </row>
    <row r="19" spans="1:15" ht="27" customHeight="1">
      <c r="A19" s="13">
        <v>21</v>
      </c>
      <c r="B19" s="14" t="s">
        <v>35</v>
      </c>
      <c r="C19" s="15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v>0</v>
      </c>
      <c r="N19" s="11">
        <v>0</v>
      </c>
      <c r="O19" s="11">
        <v>0</v>
      </c>
    </row>
    <row r="20" spans="1:15" ht="27" customHeight="1">
      <c r="A20" s="13">
        <v>22</v>
      </c>
      <c r="B20" s="14" t="s">
        <v>36</v>
      </c>
      <c r="C20" s="15"/>
      <c r="D20" s="11">
        <v>4</v>
      </c>
      <c r="E20" s="11">
        <v>88</v>
      </c>
      <c r="F20" s="11">
        <v>88</v>
      </c>
      <c r="G20" s="11">
        <v>0</v>
      </c>
      <c r="H20" s="11">
        <v>33451</v>
      </c>
      <c r="I20" s="12">
        <v>170311</v>
      </c>
      <c r="J20" s="12">
        <v>170311</v>
      </c>
      <c r="K20" s="11">
        <v>0</v>
      </c>
      <c r="L20" s="11">
        <v>0</v>
      </c>
      <c r="M20" s="12">
        <v>0</v>
      </c>
      <c r="N20" s="12">
        <v>96723</v>
      </c>
      <c r="O20" s="12">
        <v>73588</v>
      </c>
    </row>
    <row r="21" spans="1:15" ht="27" customHeight="1">
      <c r="A21" s="13">
        <v>23</v>
      </c>
      <c r="B21" s="14" t="s">
        <v>37</v>
      </c>
      <c r="C21" s="15"/>
      <c r="D21" s="11">
        <v>5</v>
      </c>
      <c r="E21" s="11">
        <v>127</v>
      </c>
      <c r="F21" s="11">
        <v>127</v>
      </c>
      <c r="G21" s="11">
        <v>0</v>
      </c>
      <c r="H21" s="11">
        <v>40614</v>
      </c>
      <c r="I21" s="12">
        <v>204407</v>
      </c>
      <c r="J21" s="12">
        <v>198427</v>
      </c>
      <c r="K21" s="11">
        <v>5980</v>
      </c>
      <c r="L21" s="11">
        <v>0</v>
      </c>
      <c r="M21" s="12">
        <v>0</v>
      </c>
      <c r="N21" s="12">
        <v>93155</v>
      </c>
      <c r="O21" s="12">
        <v>111252</v>
      </c>
    </row>
    <row r="22" spans="1:15" ht="27" customHeight="1">
      <c r="A22" s="13">
        <v>24</v>
      </c>
      <c r="B22" s="14" t="s">
        <v>38</v>
      </c>
      <c r="C22" s="15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>
        <v>0</v>
      </c>
      <c r="N22" s="11">
        <v>0</v>
      </c>
      <c r="O22" s="11">
        <v>0</v>
      </c>
    </row>
    <row r="23" spans="1:15" ht="27" customHeight="1">
      <c r="A23" s="13">
        <v>25</v>
      </c>
      <c r="B23" s="14" t="s">
        <v>39</v>
      </c>
      <c r="C23" s="15"/>
      <c r="D23" s="11">
        <v>8</v>
      </c>
      <c r="E23" s="11">
        <v>195</v>
      </c>
      <c r="F23" s="11">
        <v>195</v>
      </c>
      <c r="G23" s="11">
        <v>0</v>
      </c>
      <c r="H23" s="11">
        <v>64717</v>
      </c>
      <c r="I23" s="12">
        <v>252464</v>
      </c>
      <c r="J23" s="12">
        <v>213761</v>
      </c>
      <c r="K23" s="11">
        <v>38203</v>
      </c>
      <c r="L23" s="11">
        <v>500</v>
      </c>
      <c r="M23" s="12">
        <v>0</v>
      </c>
      <c r="N23" s="12">
        <v>110576</v>
      </c>
      <c r="O23" s="12">
        <v>141888</v>
      </c>
    </row>
    <row r="24" spans="1:15" ht="27" customHeight="1">
      <c r="A24" s="13">
        <v>26</v>
      </c>
      <c r="B24" s="14" t="s">
        <v>40</v>
      </c>
      <c r="C24" s="15"/>
      <c r="D24" s="11">
        <v>4</v>
      </c>
      <c r="E24" s="11">
        <v>96</v>
      </c>
      <c r="F24" s="11">
        <v>96</v>
      </c>
      <c r="G24" s="11">
        <v>0</v>
      </c>
      <c r="H24" s="11">
        <v>37192</v>
      </c>
      <c r="I24" s="11">
        <v>179062</v>
      </c>
      <c r="J24" s="11">
        <v>120696</v>
      </c>
      <c r="K24" s="11">
        <v>5500</v>
      </c>
      <c r="L24" s="11">
        <v>52866</v>
      </c>
      <c r="M24" s="12">
        <v>0</v>
      </c>
      <c r="N24" s="11">
        <v>103813</v>
      </c>
      <c r="O24" s="11">
        <v>75249</v>
      </c>
    </row>
    <row r="25" spans="1:15" ht="27" customHeight="1">
      <c r="A25" s="13">
        <v>27</v>
      </c>
      <c r="B25" s="14" t="s">
        <v>41</v>
      </c>
      <c r="C25" s="15"/>
      <c r="D25" s="11">
        <v>2</v>
      </c>
      <c r="E25" s="16" t="s">
        <v>178</v>
      </c>
      <c r="F25" s="16" t="s">
        <v>178</v>
      </c>
      <c r="G25" s="16" t="s">
        <v>178</v>
      </c>
      <c r="H25" s="16" t="s">
        <v>178</v>
      </c>
      <c r="I25" s="16" t="s">
        <v>178</v>
      </c>
      <c r="J25" s="16" t="s">
        <v>178</v>
      </c>
      <c r="K25" s="16" t="s">
        <v>178</v>
      </c>
      <c r="L25" s="16" t="s">
        <v>178</v>
      </c>
      <c r="M25" s="16" t="s">
        <v>178</v>
      </c>
      <c r="N25" s="16" t="s">
        <v>178</v>
      </c>
      <c r="O25" s="16" t="s">
        <v>178</v>
      </c>
    </row>
    <row r="26" spans="1:15" ht="27" customHeight="1">
      <c r="A26" s="13">
        <v>28</v>
      </c>
      <c r="B26" s="14" t="s">
        <v>42</v>
      </c>
      <c r="C26" s="15"/>
      <c r="D26" s="11">
        <v>1</v>
      </c>
      <c r="E26" s="16" t="s">
        <v>186</v>
      </c>
      <c r="F26" s="16" t="s">
        <v>186</v>
      </c>
      <c r="G26" s="16" t="s">
        <v>186</v>
      </c>
      <c r="H26" s="16" t="s">
        <v>186</v>
      </c>
      <c r="I26" s="16" t="s">
        <v>186</v>
      </c>
      <c r="J26" s="16" t="s">
        <v>186</v>
      </c>
      <c r="K26" s="16" t="s">
        <v>186</v>
      </c>
      <c r="L26" s="16" t="s">
        <v>186</v>
      </c>
      <c r="M26" s="16" t="s">
        <v>186</v>
      </c>
      <c r="N26" s="16" t="s">
        <v>186</v>
      </c>
      <c r="O26" s="16" t="s">
        <v>186</v>
      </c>
    </row>
    <row r="27" spans="1:15" ht="27" customHeight="1">
      <c r="A27" s="13">
        <v>29</v>
      </c>
      <c r="B27" s="14" t="s">
        <v>43</v>
      </c>
      <c r="C27" s="15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2">
        <v>0</v>
      </c>
      <c r="J27" s="12">
        <v>0</v>
      </c>
      <c r="K27" s="11">
        <v>0</v>
      </c>
      <c r="L27" s="11">
        <v>0</v>
      </c>
      <c r="M27" s="12">
        <v>0</v>
      </c>
      <c r="N27" s="12">
        <v>0</v>
      </c>
      <c r="O27" s="12">
        <v>0</v>
      </c>
    </row>
    <row r="28" spans="1:15" ht="27" customHeight="1">
      <c r="A28" s="13">
        <v>30</v>
      </c>
      <c r="B28" s="14" t="s">
        <v>44</v>
      </c>
      <c r="C28" s="15"/>
      <c r="D28" s="11">
        <v>1</v>
      </c>
      <c r="E28" s="16" t="s">
        <v>178</v>
      </c>
      <c r="F28" s="16"/>
      <c r="G28" s="16" t="s">
        <v>178</v>
      </c>
      <c r="H28" s="16" t="s">
        <v>178</v>
      </c>
      <c r="I28" s="16" t="s">
        <v>178</v>
      </c>
      <c r="J28" s="16" t="s">
        <v>178</v>
      </c>
      <c r="K28" s="16" t="s">
        <v>178</v>
      </c>
      <c r="L28" s="16" t="s">
        <v>178</v>
      </c>
      <c r="M28" s="16" t="s">
        <v>178</v>
      </c>
      <c r="N28" s="16" t="s">
        <v>178</v>
      </c>
      <c r="O28" s="16" t="s">
        <v>178</v>
      </c>
    </row>
    <row r="29" spans="1:15" ht="27" customHeight="1">
      <c r="A29" s="13">
        <v>31</v>
      </c>
      <c r="B29" s="14" t="s">
        <v>45</v>
      </c>
      <c r="C29" s="15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11">
        <v>0</v>
      </c>
      <c r="O29" s="11">
        <v>0</v>
      </c>
    </row>
    <row r="30" spans="1:15" ht="27" customHeight="1">
      <c r="A30" s="18">
        <v>32</v>
      </c>
      <c r="B30" s="19" t="s">
        <v>46</v>
      </c>
      <c r="C30" s="20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2">
        <v>0</v>
      </c>
      <c r="O30" s="22">
        <v>0</v>
      </c>
    </row>
    <row r="31" spans="1:15" ht="12">
      <c r="A31" s="2" t="s">
        <v>47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4"/>
      <c r="O31" s="24"/>
    </row>
  </sheetData>
  <mergeCells count="15">
    <mergeCell ref="N3:N5"/>
    <mergeCell ref="O3:O5"/>
    <mergeCell ref="G4:G5"/>
    <mergeCell ref="E3:G3"/>
    <mergeCell ref="H3:H5"/>
    <mergeCell ref="I4:I5"/>
    <mergeCell ref="I3:M3"/>
    <mergeCell ref="J4:J5"/>
    <mergeCell ref="K4:K5"/>
    <mergeCell ref="L4:L5"/>
    <mergeCell ref="M4:M5"/>
    <mergeCell ref="A3:C5"/>
    <mergeCell ref="D3:D5"/>
    <mergeCell ref="E4:E5"/>
    <mergeCell ref="F4:F5"/>
  </mergeCells>
  <printOptions/>
  <pageMargins left="0.3937007874015748" right="0.3937007874015748" top="0.7874015748031497" bottom="0.5905511811023623" header="0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1"/>
  <sheetViews>
    <sheetView zoomScale="55" zoomScaleNormal="55" workbookViewId="0" topLeftCell="A1">
      <selection activeCell="G9" sqref="G9"/>
    </sheetView>
  </sheetViews>
  <sheetFormatPr defaultColWidth="9.00390625" defaultRowHeight="13.5"/>
  <cols>
    <col min="1" max="1" width="0.12890625" style="25" customWidth="1"/>
    <col min="2" max="2" width="4.125" style="25" customWidth="1"/>
    <col min="3" max="3" width="16.75390625" style="25" customWidth="1"/>
    <col min="4" max="4" width="1.875" style="25" customWidth="1"/>
    <col min="5" max="14" width="10.625" style="25" customWidth="1"/>
    <col min="15" max="16" width="11.625" style="25" customWidth="1"/>
    <col min="17" max="16384" width="9.00390625" style="25" customWidth="1"/>
  </cols>
  <sheetData>
    <row r="1" spans="2:16" ht="1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2">
      <c r="B2" s="2" t="s">
        <v>50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5</v>
      </c>
    </row>
    <row r="3" spans="2:16" ht="27" customHeight="1">
      <c r="B3" s="58" t="s">
        <v>6</v>
      </c>
      <c r="C3" s="58"/>
      <c r="D3" s="58"/>
      <c r="E3" s="58" t="s">
        <v>7</v>
      </c>
      <c r="F3" s="64" t="s">
        <v>8</v>
      </c>
      <c r="G3" s="65"/>
      <c r="H3" s="66"/>
      <c r="I3" s="61" t="s">
        <v>58</v>
      </c>
      <c r="J3" s="64" t="s">
        <v>61</v>
      </c>
      <c r="K3" s="65"/>
      <c r="L3" s="65"/>
      <c r="M3" s="65"/>
      <c r="N3" s="66"/>
      <c r="O3" s="61" t="s">
        <v>11</v>
      </c>
      <c r="P3" s="61" t="s">
        <v>60</v>
      </c>
    </row>
    <row r="4" spans="2:16" ht="27" customHeight="1">
      <c r="B4" s="58"/>
      <c r="C4" s="58"/>
      <c r="D4" s="58"/>
      <c r="E4" s="60"/>
      <c r="F4" s="67" t="s">
        <v>16</v>
      </c>
      <c r="G4" s="61" t="s">
        <v>64</v>
      </c>
      <c r="H4" s="61" t="s">
        <v>68</v>
      </c>
      <c r="I4" s="62"/>
      <c r="J4" s="67" t="s">
        <v>16</v>
      </c>
      <c r="K4" s="61" t="s">
        <v>17</v>
      </c>
      <c r="L4" s="61" t="s">
        <v>18</v>
      </c>
      <c r="M4" s="61" t="s">
        <v>19</v>
      </c>
      <c r="N4" s="61" t="s">
        <v>20</v>
      </c>
      <c r="O4" s="62"/>
      <c r="P4" s="62"/>
    </row>
    <row r="5" spans="2:16" ht="27" customHeight="1">
      <c r="B5" s="58"/>
      <c r="C5" s="58"/>
      <c r="D5" s="58"/>
      <c r="E5" s="60"/>
      <c r="F5" s="63"/>
      <c r="G5" s="63"/>
      <c r="H5" s="63"/>
      <c r="I5" s="63"/>
      <c r="J5" s="63"/>
      <c r="K5" s="71"/>
      <c r="L5" s="63"/>
      <c r="M5" s="63"/>
      <c r="N5" s="63"/>
      <c r="O5" s="63"/>
      <c r="P5" s="63"/>
    </row>
    <row r="6" spans="2:16" ht="27" customHeight="1">
      <c r="B6" s="8"/>
      <c r="C6" s="9" t="s">
        <v>13</v>
      </c>
      <c r="D6" s="30"/>
      <c r="E6" s="28">
        <v>100</v>
      </c>
      <c r="F6" s="28">
        <v>1364</v>
      </c>
      <c r="G6" s="28">
        <v>1349</v>
      </c>
      <c r="H6" s="29">
        <v>15</v>
      </c>
      <c r="I6" s="29">
        <v>383759</v>
      </c>
      <c r="J6" s="29">
        <v>2289627</v>
      </c>
      <c r="K6" s="29">
        <v>2029221</v>
      </c>
      <c r="L6" s="29">
        <v>217114</v>
      </c>
      <c r="M6" s="29">
        <v>23583</v>
      </c>
      <c r="N6" s="29">
        <v>19709</v>
      </c>
      <c r="O6" s="29">
        <v>1354310</v>
      </c>
      <c r="P6" s="29">
        <v>932497</v>
      </c>
    </row>
    <row r="7" spans="2:16" ht="27" customHeight="1">
      <c r="B7" s="13">
        <v>9</v>
      </c>
      <c r="C7" s="14" t="s">
        <v>23</v>
      </c>
      <c r="D7" s="15"/>
      <c r="E7" s="11">
        <v>29</v>
      </c>
      <c r="F7" s="11">
        <v>415</v>
      </c>
      <c r="G7" s="11">
        <v>402</v>
      </c>
      <c r="H7" s="11">
        <v>13</v>
      </c>
      <c r="I7" s="11">
        <v>84695</v>
      </c>
      <c r="J7" s="12">
        <v>804860</v>
      </c>
      <c r="K7" s="12">
        <v>771151</v>
      </c>
      <c r="L7" s="11">
        <v>19128</v>
      </c>
      <c r="M7" s="11">
        <v>0</v>
      </c>
      <c r="N7" s="12">
        <v>14581</v>
      </c>
      <c r="O7" s="12">
        <v>553729</v>
      </c>
      <c r="P7" s="12">
        <v>251131</v>
      </c>
    </row>
    <row r="8" spans="2:16" ht="27" customHeight="1">
      <c r="B8" s="13">
        <v>10</v>
      </c>
      <c r="C8" s="14" t="s">
        <v>24</v>
      </c>
      <c r="D8" s="15"/>
      <c r="E8" s="11">
        <v>8</v>
      </c>
      <c r="F8" s="11">
        <v>108</v>
      </c>
      <c r="G8" s="11">
        <v>108</v>
      </c>
      <c r="H8" s="11">
        <v>0</v>
      </c>
      <c r="I8" s="11">
        <v>41971</v>
      </c>
      <c r="J8" s="12">
        <v>242139</v>
      </c>
      <c r="K8" s="12">
        <v>199456</v>
      </c>
      <c r="L8" s="11">
        <v>37555</v>
      </c>
      <c r="M8" s="11">
        <v>0</v>
      </c>
      <c r="N8" s="12">
        <v>5128</v>
      </c>
      <c r="O8" s="12">
        <v>160062</v>
      </c>
      <c r="P8" s="12">
        <v>79257</v>
      </c>
    </row>
    <row r="9" spans="2:16" ht="27" customHeight="1">
      <c r="B9" s="13">
        <v>11</v>
      </c>
      <c r="C9" s="14" t="s">
        <v>25</v>
      </c>
      <c r="D9" s="15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v>0</v>
      </c>
      <c r="O9" s="11">
        <v>0</v>
      </c>
      <c r="P9" s="11">
        <v>0</v>
      </c>
    </row>
    <row r="10" spans="2:16" ht="27" customHeight="1">
      <c r="B10" s="13">
        <v>12</v>
      </c>
      <c r="C10" s="14" t="s">
        <v>26</v>
      </c>
      <c r="D10" s="15"/>
      <c r="E10" s="11">
        <v>9</v>
      </c>
      <c r="F10" s="11">
        <v>123</v>
      </c>
      <c r="G10" s="11">
        <v>121</v>
      </c>
      <c r="H10" s="11">
        <v>2</v>
      </c>
      <c r="I10" s="11">
        <v>18670</v>
      </c>
      <c r="J10" s="12">
        <v>47700</v>
      </c>
      <c r="K10" s="11">
        <v>11822</v>
      </c>
      <c r="L10" s="11">
        <v>35750</v>
      </c>
      <c r="M10" s="11">
        <v>128</v>
      </c>
      <c r="N10" s="12">
        <v>0</v>
      </c>
      <c r="O10" s="11">
        <v>12684</v>
      </c>
      <c r="P10" s="11">
        <v>35016</v>
      </c>
    </row>
    <row r="11" spans="2:16" ht="27" customHeight="1">
      <c r="B11" s="13">
        <v>13</v>
      </c>
      <c r="C11" s="14" t="s">
        <v>27</v>
      </c>
      <c r="D11" s="15"/>
      <c r="E11" s="11">
        <v>4</v>
      </c>
      <c r="F11" s="11">
        <v>47</v>
      </c>
      <c r="G11" s="11">
        <v>47</v>
      </c>
      <c r="H11" s="11">
        <v>0</v>
      </c>
      <c r="I11" s="11">
        <v>14747</v>
      </c>
      <c r="J11" s="12">
        <v>166212</v>
      </c>
      <c r="K11" s="11">
        <v>164852</v>
      </c>
      <c r="L11" s="11">
        <v>1360</v>
      </c>
      <c r="M11" s="11">
        <v>0</v>
      </c>
      <c r="N11" s="12">
        <v>0</v>
      </c>
      <c r="O11" s="11">
        <v>126762</v>
      </c>
      <c r="P11" s="11">
        <v>39450</v>
      </c>
    </row>
    <row r="12" spans="2:16" ht="27" customHeight="1">
      <c r="B12" s="13">
        <v>14</v>
      </c>
      <c r="C12" s="14" t="s">
        <v>28</v>
      </c>
      <c r="D12" s="15"/>
      <c r="E12" s="11">
        <v>5</v>
      </c>
      <c r="F12" s="16" t="s">
        <v>183</v>
      </c>
      <c r="G12" s="16" t="s">
        <v>183</v>
      </c>
      <c r="H12" s="16" t="s">
        <v>183</v>
      </c>
      <c r="I12" s="11">
        <v>19966</v>
      </c>
      <c r="J12" s="17" t="s">
        <v>183</v>
      </c>
      <c r="K12" s="17" t="s">
        <v>183</v>
      </c>
      <c r="L12" s="17" t="s">
        <v>183</v>
      </c>
      <c r="M12" s="17" t="s">
        <v>183</v>
      </c>
      <c r="N12" s="17" t="s">
        <v>183</v>
      </c>
      <c r="O12" s="11">
        <v>20573</v>
      </c>
      <c r="P12" s="11">
        <v>53710</v>
      </c>
    </row>
    <row r="13" spans="2:16" ht="27" customHeight="1">
      <c r="B13" s="13">
        <v>15</v>
      </c>
      <c r="C13" s="14" t="s">
        <v>29</v>
      </c>
      <c r="D13" s="15"/>
      <c r="E13" s="11">
        <v>1</v>
      </c>
      <c r="F13" s="16" t="s">
        <v>187</v>
      </c>
      <c r="G13" s="16" t="s">
        <v>187</v>
      </c>
      <c r="H13" s="16" t="s">
        <v>187</v>
      </c>
      <c r="I13" s="16" t="s">
        <v>187</v>
      </c>
      <c r="J13" s="16" t="s">
        <v>187</v>
      </c>
      <c r="K13" s="16" t="s">
        <v>187</v>
      </c>
      <c r="L13" s="16" t="s">
        <v>187</v>
      </c>
      <c r="M13" s="16" t="s">
        <v>187</v>
      </c>
      <c r="N13" s="16" t="s">
        <v>187</v>
      </c>
      <c r="O13" s="16" t="s">
        <v>187</v>
      </c>
      <c r="P13" s="16" t="s">
        <v>187</v>
      </c>
    </row>
    <row r="14" spans="2:16" ht="27" customHeight="1">
      <c r="B14" s="13">
        <v>16</v>
      </c>
      <c r="C14" s="14" t="s">
        <v>30</v>
      </c>
      <c r="D14" s="15"/>
      <c r="E14" s="11">
        <v>8</v>
      </c>
      <c r="F14" s="11">
        <v>105</v>
      </c>
      <c r="G14" s="11">
        <v>105</v>
      </c>
      <c r="H14" s="11">
        <v>0</v>
      </c>
      <c r="I14" s="11">
        <v>27093</v>
      </c>
      <c r="J14" s="12">
        <v>205915</v>
      </c>
      <c r="K14" s="12">
        <v>204233</v>
      </c>
      <c r="L14" s="11">
        <v>1682</v>
      </c>
      <c r="M14" s="11">
        <v>0</v>
      </c>
      <c r="N14" s="12">
        <v>0</v>
      </c>
      <c r="O14" s="12">
        <v>142809</v>
      </c>
      <c r="P14" s="12">
        <v>63106</v>
      </c>
    </row>
    <row r="15" spans="2:16" ht="27" customHeight="1">
      <c r="B15" s="13">
        <v>17</v>
      </c>
      <c r="C15" s="14" t="s">
        <v>31</v>
      </c>
      <c r="D15" s="15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2:16" ht="27" customHeight="1">
      <c r="B16" s="13">
        <v>18</v>
      </c>
      <c r="C16" s="14" t="s">
        <v>32</v>
      </c>
      <c r="D16" s="15"/>
      <c r="E16" s="11">
        <v>2</v>
      </c>
      <c r="F16" s="16" t="s">
        <v>183</v>
      </c>
      <c r="G16" s="16" t="s">
        <v>183</v>
      </c>
      <c r="H16" s="16" t="s">
        <v>183</v>
      </c>
      <c r="I16" s="16" t="s">
        <v>183</v>
      </c>
      <c r="J16" s="16" t="s">
        <v>183</v>
      </c>
      <c r="K16" s="16" t="s">
        <v>183</v>
      </c>
      <c r="L16" s="16" t="s">
        <v>183</v>
      </c>
      <c r="M16" s="16" t="s">
        <v>183</v>
      </c>
      <c r="N16" s="16" t="s">
        <v>183</v>
      </c>
      <c r="O16" s="16" t="s">
        <v>183</v>
      </c>
      <c r="P16" s="16" t="s">
        <v>183</v>
      </c>
    </row>
    <row r="17" spans="2:16" ht="27" customHeight="1">
      <c r="B17" s="13">
        <v>19</v>
      </c>
      <c r="C17" s="14" t="s">
        <v>33</v>
      </c>
      <c r="D17" s="15"/>
      <c r="E17" s="11">
        <v>2</v>
      </c>
      <c r="F17" s="16" t="s">
        <v>184</v>
      </c>
      <c r="G17" s="16" t="s">
        <v>184</v>
      </c>
      <c r="H17" s="16" t="s">
        <v>184</v>
      </c>
      <c r="I17" s="16" t="s">
        <v>184</v>
      </c>
      <c r="J17" s="16" t="s">
        <v>184</v>
      </c>
      <c r="K17" s="16" t="s">
        <v>184</v>
      </c>
      <c r="L17" s="16" t="s">
        <v>184</v>
      </c>
      <c r="M17" s="16" t="s">
        <v>184</v>
      </c>
      <c r="N17" s="16" t="s">
        <v>184</v>
      </c>
      <c r="O17" s="16" t="s">
        <v>184</v>
      </c>
      <c r="P17" s="16" t="s">
        <v>184</v>
      </c>
    </row>
    <row r="18" spans="2:16" ht="27" customHeight="1">
      <c r="B18" s="13">
        <v>20</v>
      </c>
      <c r="C18" s="14" t="s">
        <v>34</v>
      </c>
      <c r="D18" s="15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v>0</v>
      </c>
      <c r="O18" s="11">
        <v>0</v>
      </c>
      <c r="P18" s="11">
        <v>0</v>
      </c>
    </row>
    <row r="19" spans="2:16" ht="27" customHeight="1">
      <c r="B19" s="13">
        <v>21</v>
      </c>
      <c r="C19" s="14" t="s">
        <v>35</v>
      </c>
      <c r="D19" s="15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v>0</v>
      </c>
      <c r="O19" s="11">
        <v>0</v>
      </c>
      <c r="P19" s="11">
        <v>0</v>
      </c>
    </row>
    <row r="20" spans="2:16" ht="27" customHeight="1">
      <c r="B20" s="13">
        <v>22</v>
      </c>
      <c r="C20" s="14" t="s">
        <v>36</v>
      </c>
      <c r="D20" s="15"/>
      <c r="E20" s="11">
        <v>6</v>
      </c>
      <c r="F20" s="11">
        <v>89</v>
      </c>
      <c r="G20" s="11">
        <v>89</v>
      </c>
      <c r="H20" s="11">
        <v>0</v>
      </c>
      <c r="I20" s="11">
        <v>37691</v>
      </c>
      <c r="J20" s="12">
        <v>222273</v>
      </c>
      <c r="K20" s="12">
        <v>222273</v>
      </c>
      <c r="L20" s="11">
        <v>0</v>
      </c>
      <c r="M20" s="11">
        <v>0</v>
      </c>
      <c r="N20" s="12">
        <v>0</v>
      </c>
      <c r="O20" s="12">
        <v>92455</v>
      </c>
      <c r="P20" s="12">
        <v>129818</v>
      </c>
    </row>
    <row r="21" spans="2:16" ht="27" customHeight="1">
      <c r="B21" s="13">
        <v>23</v>
      </c>
      <c r="C21" s="14" t="s">
        <v>37</v>
      </c>
      <c r="D21" s="15"/>
      <c r="E21" s="11">
        <v>1</v>
      </c>
      <c r="F21" s="16" t="s">
        <v>187</v>
      </c>
      <c r="G21" s="16" t="s">
        <v>187</v>
      </c>
      <c r="H21" s="16" t="s">
        <v>187</v>
      </c>
      <c r="I21" s="16" t="s">
        <v>187</v>
      </c>
      <c r="J21" s="16" t="s">
        <v>187</v>
      </c>
      <c r="K21" s="16" t="s">
        <v>187</v>
      </c>
      <c r="L21" s="16" t="s">
        <v>187</v>
      </c>
      <c r="M21" s="16" t="s">
        <v>187</v>
      </c>
      <c r="N21" s="16" t="s">
        <v>187</v>
      </c>
      <c r="O21" s="16" t="s">
        <v>187</v>
      </c>
      <c r="P21" s="16" t="s">
        <v>187</v>
      </c>
    </row>
    <row r="22" spans="2:16" ht="27" customHeight="1">
      <c r="B22" s="13">
        <v>24</v>
      </c>
      <c r="C22" s="14" t="s">
        <v>38</v>
      </c>
      <c r="D22" s="15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2:16" ht="27" customHeight="1">
      <c r="B23" s="13">
        <v>25</v>
      </c>
      <c r="C23" s="14" t="s">
        <v>39</v>
      </c>
      <c r="D23" s="15"/>
      <c r="E23" s="11">
        <v>9</v>
      </c>
      <c r="F23" s="11">
        <v>117</v>
      </c>
      <c r="G23" s="11">
        <v>117</v>
      </c>
      <c r="H23" s="11">
        <v>0</v>
      </c>
      <c r="I23" s="11">
        <v>43706</v>
      </c>
      <c r="J23" s="12">
        <v>182149</v>
      </c>
      <c r="K23" s="12">
        <v>150590</v>
      </c>
      <c r="L23" s="11">
        <v>25508</v>
      </c>
      <c r="M23" s="11">
        <v>6051</v>
      </c>
      <c r="N23" s="12">
        <v>0</v>
      </c>
      <c r="O23" s="12">
        <v>108233</v>
      </c>
      <c r="P23" s="12">
        <v>73916</v>
      </c>
    </row>
    <row r="24" spans="2:16" ht="27" customHeight="1">
      <c r="B24" s="13">
        <v>26</v>
      </c>
      <c r="C24" s="14" t="s">
        <v>40</v>
      </c>
      <c r="D24" s="15"/>
      <c r="E24" s="11">
        <v>9</v>
      </c>
      <c r="F24" s="11">
        <v>133</v>
      </c>
      <c r="G24" s="11">
        <v>133</v>
      </c>
      <c r="H24" s="11">
        <v>0</v>
      </c>
      <c r="I24" s="11">
        <v>52841</v>
      </c>
      <c r="J24" s="12">
        <v>156795</v>
      </c>
      <c r="K24" s="11">
        <v>73010</v>
      </c>
      <c r="L24" s="11">
        <v>66381</v>
      </c>
      <c r="M24" s="11">
        <v>17404</v>
      </c>
      <c r="N24" s="12">
        <v>0</v>
      </c>
      <c r="O24" s="11">
        <v>55999</v>
      </c>
      <c r="P24" s="11">
        <v>100796</v>
      </c>
    </row>
    <row r="25" spans="2:16" ht="27" customHeight="1">
      <c r="B25" s="13">
        <v>27</v>
      </c>
      <c r="C25" s="14" t="s">
        <v>41</v>
      </c>
      <c r="D25" s="15"/>
      <c r="E25" s="11">
        <v>1</v>
      </c>
      <c r="F25" s="16" t="s">
        <v>178</v>
      </c>
      <c r="G25" s="16" t="s">
        <v>178</v>
      </c>
      <c r="H25" s="16" t="s">
        <v>178</v>
      </c>
      <c r="I25" s="16" t="s">
        <v>178</v>
      </c>
      <c r="J25" s="16" t="s">
        <v>178</v>
      </c>
      <c r="K25" s="16" t="s">
        <v>178</v>
      </c>
      <c r="L25" s="16" t="s">
        <v>178</v>
      </c>
      <c r="M25" s="16" t="s">
        <v>178</v>
      </c>
      <c r="N25" s="16" t="s">
        <v>178</v>
      </c>
      <c r="O25" s="16" t="s">
        <v>178</v>
      </c>
      <c r="P25" s="16" t="s">
        <v>178</v>
      </c>
    </row>
    <row r="26" spans="2:16" ht="27" customHeight="1">
      <c r="B26" s="13">
        <v>28</v>
      </c>
      <c r="C26" s="14" t="s">
        <v>42</v>
      </c>
      <c r="D26" s="15"/>
      <c r="E26" s="11">
        <v>1</v>
      </c>
      <c r="F26" s="16" t="s">
        <v>186</v>
      </c>
      <c r="G26" s="16" t="s">
        <v>186</v>
      </c>
      <c r="H26" s="16" t="s">
        <v>186</v>
      </c>
      <c r="I26" s="16" t="s">
        <v>186</v>
      </c>
      <c r="J26" s="16" t="s">
        <v>186</v>
      </c>
      <c r="K26" s="16" t="s">
        <v>186</v>
      </c>
      <c r="L26" s="16" t="s">
        <v>186</v>
      </c>
      <c r="M26" s="16" t="s">
        <v>186</v>
      </c>
      <c r="N26" s="16" t="s">
        <v>186</v>
      </c>
      <c r="O26" s="16" t="s">
        <v>186</v>
      </c>
      <c r="P26" s="16" t="s">
        <v>186</v>
      </c>
    </row>
    <row r="27" spans="2:16" ht="27" customHeight="1">
      <c r="B27" s="13">
        <v>29</v>
      </c>
      <c r="C27" s="14" t="s">
        <v>43</v>
      </c>
      <c r="D27" s="15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2">
        <v>0</v>
      </c>
      <c r="K27" s="12">
        <v>0</v>
      </c>
      <c r="L27" s="11">
        <v>0</v>
      </c>
      <c r="M27" s="11">
        <v>0</v>
      </c>
      <c r="N27" s="12">
        <v>0</v>
      </c>
      <c r="O27" s="12">
        <v>0</v>
      </c>
      <c r="P27" s="12">
        <v>0</v>
      </c>
    </row>
    <row r="28" spans="2:16" ht="27" customHeight="1">
      <c r="B28" s="13">
        <v>30</v>
      </c>
      <c r="C28" s="14" t="s">
        <v>44</v>
      </c>
      <c r="D28" s="15"/>
      <c r="E28" s="11">
        <v>3</v>
      </c>
      <c r="F28" s="11">
        <v>34</v>
      </c>
      <c r="G28" s="11">
        <v>34</v>
      </c>
      <c r="H28" s="11">
        <v>0</v>
      </c>
      <c r="I28" s="11">
        <v>10990</v>
      </c>
      <c r="J28" s="12">
        <v>24042</v>
      </c>
      <c r="K28" s="11">
        <v>10814</v>
      </c>
      <c r="L28" s="11">
        <v>13228</v>
      </c>
      <c r="M28" s="11">
        <v>0</v>
      </c>
      <c r="N28" s="12">
        <v>0</v>
      </c>
      <c r="O28" s="11">
        <v>9381</v>
      </c>
      <c r="P28" s="11">
        <v>14661</v>
      </c>
    </row>
    <row r="29" spans="2:16" ht="27" customHeight="1">
      <c r="B29" s="13">
        <v>31</v>
      </c>
      <c r="C29" s="14" t="s">
        <v>45</v>
      </c>
      <c r="D29" s="15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>
        <v>0</v>
      </c>
      <c r="O29" s="11">
        <v>0</v>
      </c>
      <c r="P29" s="11">
        <v>0</v>
      </c>
    </row>
    <row r="30" spans="2:16" ht="27" customHeight="1">
      <c r="B30" s="18">
        <v>32</v>
      </c>
      <c r="C30" s="19" t="s">
        <v>46</v>
      </c>
      <c r="D30" s="20"/>
      <c r="E30" s="22">
        <v>2</v>
      </c>
      <c r="F30" s="32" t="s">
        <v>187</v>
      </c>
      <c r="G30" s="32" t="s">
        <v>187</v>
      </c>
      <c r="H30" s="32" t="s">
        <v>187</v>
      </c>
      <c r="I30" s="32" t="s">
        <v>187</v>
      </c>
      <c r="J30" s="32" t="s">
        <v>187</v>
      </c>
      <c r="K30" s="32" t="s">
        <v>187</v>
      </c>
      <c r="L30" s="32" t="s">
        <v>187</v>
      </c>
      <c r="M30" s="32" t="s">
        <v>187</v>
      </c>
      <c r="N30" s="32" t="s">
        <v>187</v>
      </c>
      <c r="O30" s="32" t="s">
        <v>187</v>
      </c>
      <c r="P30" s="32" t="s">
        <v>187</v>
      </c>
    </row>
    <row r="31" spans="2:16" ht="12">
      <c r="B31" s="2" t="s">
        <v>47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</row>
  </sheetData>
  <mergeCells count="15">
    <mergeCell ref="P3:P5"/>
    <mergeCell ref="M4:M5"/>
    <mergeCell ref="N4:N5"/>
    <mergeCell ref="F3:H3"/>
    <mergeCell ref="I3:I5"/>
    <mergeCell ref="J3:N3"/>
    <mergeCell ref="O3:O5"/>
    <mergeCell ref="E3:E5"/>
    <mergeCell ref="B3:D5"/>
    <mergeCell ref="K4:K5"/>
    <mergeCell ref="L4:L5"/>
    <mergeCell ref="F4:F5"/>
    <mergeCell ref="G4:G5"/>
    <mergeCell ref="H4:H5"/>
    <mergeCell ref="J4:J5"/>
  </mergeCells>
  <printOptions/>
  <pageMargins left="0.3937007874015748" right="0.3937007874015748" top="0.7874015748031497" bottom="0.5905511811023623" header="0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="55" zoomScaleNormal="55" workbookViewId="0" topLeftCell="A1">
      <selection activeCell="L13" sqref="L13"/>
    </sheetView>
  </sheetViews>
  <sheetFormatPr defaultColWidth="9.00390625" defaultRowHeight="13.5"/>
  <cols>
    <col min="1" max="1" width="4.125" style="25" customWidth="1"/>
    <col min="2" max="2" width="16.75390625" style="25" customWidth="1"/>
    <col min="3" max="3" width="1.875" style="25" customWidth="1"/>
    <col min="4" max="13" width="10.625" style="25" customWidth="1"/>
    <col min="14" max="15" width="11.625" style="25" customWidth="1"/>
    <col min="16" max="16384" width="9.00390625" style="25" customWidth="1"/>
  </cols>
  <sheetData>
    <row r="1" spans="1:15" ht="12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">
      <c r="A2" s="2" t="s">
        <v>51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5</v>
      </c>
    </row>
    <row r="3" spans="1:15" ht="27" customHeight="1">
      <c r="A3" s="58" t="s">
        <v>6</v>
      </c>
      <c r="B3" s="58"/>
      <c r="C3" s="58"/>
      <c r="D3" s="58" t="s">
        <v>7</v>
      </c>
      <c r="E3" s="64" t="s">
        <v>8</v>
      </c>
      <c r="F3" s="65"/>
      <c r="G3" s="66"/>
      <c r="H3" s="61" t="s">
        <v>58</v>
      </c>
      <c r="I3" s="64" t="s">
        <v>61</v>
      </c>
      <c r="J3" s="65"/>
      <c r="K3" s="65"/>
      <c r="L3" s="65"/>
      <c r="M3" s="66"/>
      <c r="N3" s="61" t="s">
        <v>11</v>
      </c>
      <c r="O3" s="61" t="s">
        <v>60</v>
      </c>
    </row>
    <row r="4" spans="1:15" ht="27" customHeight="1">
      <c r="A4" s="58"/>
      <c r="B4" s="58"/>
      <c r="C4" s="58"/>
      <c r="D4" s="60"/>
      <c r="E4" s="67" t="s">
        <v>16</v>
      </c>
      <c r="F4" s="61" t="s">
        <v>64</v>
      </c>
      <c r="G4" s="61" t="s">
        <v>68</v>
      </c>
      <c r="H4" s="62"/>
      <c r="I4" s="67" t="s">
        <v>16</v>
      </c>
      <c r="J4" s="61" t="s">
        <v>17</v>
      </c>
      <c r="K4" s="61" t="s">
        <v>18</v>
      </c>
      <c r="L4" s="61" t="s">
        <v>19</v>
      </c>
      <c r="M4" s="61" t="s">
        <v>20</v>
      </c>
      <c r="N4" s="62"/>
      <c r="O4" s="62"/>
    </row>
    <row r="5" spans="1:15" ht="27" customHeight="1">
      <c r="A5" s="58"/>
      <c r="B5" s="58"/>
      <c r="C5" s="58"/>
      <c r="D5" s="60"/>
      <c r="E5" s="63"/>
      <c r="F5" s="63"/>
      <c r="G5" s="63"/>
      <c r="H5" s="63"/>
      <c r="I5" s="63"/>
      <c r="J5" s="71"/>
      <c r="K5" s="63"/>
      <c r="L5" s="63"/>
      <c r="M5" s="63"/>
      <c r="N5" s="63"/>
      <c r="O5" s="63"/>
    </row>
    <row r="6" spans="1:15" ht="27" customHeight="1">
      <c r="A6" s="8"/>
      <c r="B6" s="9" t="s">
        <v>13</v>
      </c>
      <c r="C6" s="30"/>
      <c r="D6" s="28">
        <v>140</v>
      </c>
      <c r="E6" s="28">
        <v>845</v>
      </c>
      <c r="F6" s="28">
        <v>789</v>
      </c>
      <c r="G6" s="28">
        <v>56</v>
      </c>
      <c r="H6" s="28">
        <v>211705</v>
      </c>
      <c r="I6" s="28">
        <v>1166266</v>
      </c>
      <c r="J6" s="28">
        <v>1069721</v>
      </c>
      <c r="K6" s="28">
        <v>74582</v>
      </c>
      <c r="L6" s="28">
        <v>20430</v>
      </c>
      <c r="M6" s="28">
        <v>1533</v>
      </c>
      <c r="N6" s="28">
        <v>670530</v>
      </c>
      <c r="O6" s="28">
        <v>495736</v>
      </c>
    </row>
    <row r="7" spans="1:15" ht="27" customHeight="1">
      <c r="A7" s="13">
        <v>9</v>
      </c>
      <c r="B7" s="14" t="s">
        <v>23</v>
      </c>
      <c r="C7" s="15"/>
      <c r="D7" s="11">
        <v>41</v>
      </c>
      <c r="E7" s="11">
        <v>237</v>
      </c>
      <c r="F7" s="11">
        <v>204</v>
      </c>
      <c r="G7" s="11">
        <v>33</v>
      </c>
      <c r="H7" s="11">
        <v>35530</v>
      </c>
      <c r="I7" s="12">
        <v>425176</v>
      </c>
      <c r="J7" s="12">
        <v>419351</v>
      </c>
      <c r="K7" s="11">
        <v>5825</v>
      </c>
      <c r="L7" s="11">
        <v>0</v>
      </c>
      <c r="M7" s="12">
        <v>0</v>
      </c>
      <c r="N7" s="12">
        <v>340468</v>
      </c>
      <c r="O7" s="12">
        <v>84708</v>
      </c>
    </row>
    <row r="8" spans="1:15" ht="27" customHeight="1">
      <c r="A8" s="13">
        <v>10</v>
      </c>
      <c r="B8" s="14" t="s">
        <v>24</v>
      </c>
      <c r="C8" s="15"/>
      <c r="D8" s="11">
        <v>3</v>
      </c>
      <c r="E8" s="11">
        <v>24</v>
      </c>
      <c r="F8" s="11">
        <v>24</v>
      </c>
      <c r="G8" s="11">
        <v>0</v>
      </c>
      <c r="H8" s="11">
        <v>8746</v>
      </c>
      <c r="I8" s="12">
        <v>51561</v>
      </c>
      <c r="J8" s="12">
        <v>50028</v>
      </c>
      <c r="K8" s="11">
        <v>0</v>
      </c>
      <c r="L8" s="11">
        <v>0</v>
      </c>
      <c r="M8" s="12">
        <v>1533</v>
      </c>
      <c r="N8" s="12">
        <v>11108</v>
      </c>
      <c r="O8" s="12">
        <v>40453</v>
      </c>
    </row>
    <row r="9" spans="1:15" ht="27" customHeight="1">
      <c r="A9" s="13">
        <v>11</v>
      </c>
      <c r="B9" s="14" t="s">
        <v>25</v>
      </c>
      <c r="C9" s="15"/>
      <c r="D9" s="11">
        <v>1</v>
      </c>
      <c r="E9" s="16" t="s">
        <v>182</v>
      </c>
      <c r="F9" s="16" t="s">
        <v>182</v>
      </c>
      <c r="G9" s="16" t="s">
        <v>182</v>
      </c>
      <c r="H9" s="16" t="s">
        <v>182</v>
      </c>
      <c r="I9" s="16" t="s">
        <v>182</v>
      </c>
      <c r="J9" s="16" t="s">
        <v>182</v>
      </c>
      <c r="K9" s="16" t="s">
        <v>182</v>
      </c>
      <c r="L9" s="16" t="s">
        <v>182</v>
      </c>
      <c r="M9" s="16" t="s">
        <v>182</v>
      </c>
      <c r="N9" s="16" t="s">
        <v>182</v>
      </c>
      <c r="O9" s="16" t="s">
        <v>182</v>
      </c>
    </row>
    <row r="10" spans="1:15" ht="27" customHeight="1">
      <c r="A10" s="13">
        <v>12</v>
      </c>
      <c r="B10" s="14" t="s">
        <v>26</v>
      </c>
      <c r="C10" s="15"/>
      <c r="D10" s="11">
        <v>5</v>
      </c>
      <c r="E10" s="11">
        <v>32</v>
      </c>
      <c r="F10" s="11">
        <v>31</v>
      </c>
      <c r="G10" s="11">
        <v>1</v>
      </c>
      <c r="H10" s="11">
        <v>8185</v>
      </c>
      <c r="I10" s="12">
        <v>29029</v>
      </c>
      <c r="J10" s="11">
        <v>20636</v>
      </c>
      <c r="K10" s="11">
        <v>650</v>
      </c>
      <c r="L10" s="11">
        <v>7743</v>
      </c>
      <c r="M10" s="12">
        <v>0</v>
      </c>
      <c r="N10" s="11">
        <v>13976</v>
      </c>
      <c r="O10" s="11">
        <v>15053</v>
      </c>
    </row>
    <row r="11" spans="1:15" ht="27" customHeight="1">
      <c r="A11" s="13">
        <v>13</v>
      </c>
      <c r="B11" s="14" t="s">
        <v>27</v>
      </c>
      <c r="C11" s="15"/>
      <c r="D11" s="11">
        <v>4</v>
      </c>
      <c r="E11" s="11">
        <v>24</v>
      </c>
      <c r="F11" s="11">
        <v>23</v>
      </c>
      <c r="G11" s="11">
        <v>1</v>
      </c>
      <c r="H11" s="11">
        <v>7032</v>
      </c>
      <c r="I11" s="11">
        <v>26919</v>
      </c>
      <c r="J11" s="11">
        <v>24674</v>
      </c>
      <c r="K11" s="11">
        <v>2245</v>
      </c>
      <c r="L11" s="11">
        <v>0</v>
      </c>
      <c r="M11" s="12">
        <v>0</v>
      </c>
      <c r="N11" s="11">
        <v>17576</v>
      </c>
      <c r="O11" s="11">
        <v>9343</v>
      </c>
    </row>
    <row r="12" spans="1:15" ht="27" customHeight="1">
      <c r="A12" s="13">
        <v>14</v>
      </c>
      <c r="B12" s="14" t="s">
        <v>28</v>
      </c>
      <c r="C12" s="15"/>
      <c r="D12" s="11">
        <v>10</v>
      </c>
      <c r="E12" s="16" t="s">
        <v>183</v>
      </c>
      <c r="F12" s="16" t="s">
        <v>183</v>
      </c>
      <c r="G12" s="16" t="s">
        <v>183</v>
      </c>
      <c r="H12" s="11">
        <v>15861</v>
      </c>
      <c r="I12" s="17" t="s">
        <v>183</v>
      </c>
      <c r="J12" s="17" t="s">
        <v>183</v>
      </c>
      <c r="K12" s="17" t="s">
        <v>183</v>
      </c>
      <c r="L12" s="17" t="s">
        <v>183</v>
      </c>
      <c r="M12" s="17" t="s">
        <v>183</v>
      </c>
      <c r="N12" s="11">
        <v>22385</v>
      </c>
      <c r="O12" s="11">
        <v>28560</v>
      </c>
    </row>
    <row r="13" spans="1:15" ht="27" customHeight="1">
      <c r="A13" s="13">
        <v>15</v>
      </c>
      <c r="B13" s="14" t="s">
        <v>29</v>
      </c>
      <c r="C13" s="15"/>
      <c r="D13" s="11">
        <v>2</v>
      </c>
      <c r="E13" s="16" t="s">
        <v>187</v>
      </c>
      <c r="F13" s="16" t="s">
        <v>187</v>
      </c>
      <c r="G13" s="16" t="s">
        <v>187</v>
      </c>
      <c r="H13" s="16" t="s">
        <v>187</v>
      </c>
      <c r="I13" s="16" t="s">
        <v>187</v>
      </c>
      <c r="J13" s="16" t="s">
        <v>187</v>
      </c>
      <c r="K13" s="16" t="s">
        <v>187</v>
      </c>
      <c r="L13" s="16" t="s">
        <v>187</v>
      </c>
      <c r="M13" s="16" t="s">
        <v>187</v>
      </c>
      <c r="N13" s="16" t="s">
        <v>187</v>
      </c>
      <c r="O13" s="16" t="s">
        <v>187</v>
      </c>
    </row>
    <row r="14" spans="1:15" ht="27" customHeight="1">
      <c r="A14" s="13">
        <v>16</v>
      </c>
      <c r="B14" s="14" t="s">
        <v>30</v>
      </c>
      <c r="C14" s="15"/>
      <c r="D14" s="11">
        <v>17</v>
      </c>
      <c r="E14" s="11">
        <v>108</v>
      </c>
      <c r="F14" s="11">
        <v>104</v>
      </c>
      <c r="G14" s="11">
        <v>4</v>
      </c>
      <c r="H14" s="11">
        <v>21662</v>
      </c>
      <c r="I14" s="12">
        <v>61759</v>
      </c>
      <c r="J14" s="12">
        <v>54173</v>
      </c>
      <c r="K14" s="11">
        <v>7586</v>
      </c>
      <c r="L14" s="11">
        <v>0</v>
      </c>
      <c r="M14" s="12">
        <v>0</v>
      </c>
      <c r="N14" s="12">
        <v>21237</v>
      </c>
      <c r="O14" s="12">
        <v>40522</v>
      </c>
    </row>
    <row r="15" spans="1:15" ht="27" customHeight="1">
      <c r="A15" s="13">
        <v>17</v>
      </c>
      <c r="B15" s="14" t="s">
        <v>31</v>
      </c>
      <c r="C15" s="15"/>
      <c r="D15" s="11">
        <v>3</v>
      </c>
      <c r="E15" s="16" t="s">
        <v>182</v>
      </c>
      <c r="F15" s="16" t="s">
        <v>182</v>
      </c>
      <c r="G15" s="16" t="s">
        <v>182</v>
      </c>
      <c r="H15" s="16" t="s">
        <v>182</v>
      </c>
      <c r="I15" s="16" t="s">
        <v>182</v>
      </c>
      <c r="J15" s="16" t="s">
        <v>182</v>
      </c>
      <c r="K15" s="16" t="s">
        <v>182</v>
      </c>
      <c r="L15" s="16" t="s">
        <v>182</v>
      </c>
      <c r="M15" s="16" t="s">
        <v>182</v>
      </c>
      <c r="N15" s="16" t="s">
        <v>182</v>
      </c>
      <c r="O15" s="16" t="s">
        <v>182</v>
      </c>
    </row>
    <row r="16" spans="1:15" ht="27" customHeight="1">
      <c r="A16" s="13">
        <v>18</v>
      </c>
      <c r="B16" s="14" t="s">
        <v>32</v>
      </c>
      <c r="C16" s="15"/>
      <c r="D16" s="11">
        <v>3</v>
      </c>
      <c r="E16" s="11">
        <v>16</v>
      </c>
      <c r="F16" s="11">
        <v>16</v>
      </c>
      <c r="G16" s="11">
        <v>0</v>
      </c>
      <c r="H16" s="11">
        <v>6855</v>
      </c>
      <c r="I16" s="12">
        <v>67868</v>
      </c>
      <c r="J16" s="11">
        <v>67868</v>
      </c>
      <c r="K16" s="11">
        <v>0</v>
      </c>
      <c r="L16" s="11">
        <v>0</v>
      </c>
      <c r="M16" s="12">
        <v>0</v>
      </c>
      <c r="N16" s="11">
        <v>50795</v>
      </c>
      <c r="O16" s="11">
        <v>17073</v>
      </c>
    </row>
    <row r="17" spans="1:15" ht="27" customHeight="1">
      <c r="A17" s="13">
        <v>19</v>
      </c>
      <c r="B17" s="14" t="s">
        <v>33</v>
      </c>
      <c r="C17" s="15"/>
      <c r="D17" s="11">
        <v>1</v>
      </c>
      <c r="E17" s="11">
        <v>6</v>
      </c>
      <c r="F17" s="16" t="s">
        <v>184</v>
      </c>
      <c r="G17" s="16" t="s">
        <v>184</v>
      </c>
      <c r="H17" s="16" t="s">
        <v>184</v>
      </c>
      <c r="I17" s="16" t="s">
        <v>184</v>
      </c>
      <c r="J17" s="16" t="s">
        <v>184</v>
      </c>
      <c r="K17" s="16" t="s">
        <v>184</v>
      </c>
      <c r="L17" s="16" t="s">
        <v>184</v>
      </c>
      <c r="M17" s="16" t="s">
        <v>184</v>
      </c>
      <c r="N17" s="16" t="s">
        <v>184</v>
      </c>
      <c r="O17" s="16" t="s">
        <v>184</v>
      </c>
    </row>
    <row r="18" spans="1:15" ht="27" customHeight="1">
      <c r="A18" s="13">
        <v>20</v>
      </c>
      <c r="B18" s="14" t="s">
        <v>34</v>
      </c>
      <c r="C18" s="15"/>
      <c r="D18" s="11">
        <v>2</v>
      </c>
      <c r="E18" s="16" t="s">
        <v>184</v>
      </c>
      <c r="F18" s="16" t="s">
        <v>184</v>
      </c>
      <c r="G18" s="16" t="s">
        <v>184</v>
      </c>
      <c r="H18" s="16" t="s">
        <v>184</v>
      </c>
      <c r="I18" s="16" t="s">
        <v>184</v>
      </c>
      <c r="J18" s="16" t="s">
        <v>184</v>
      </c>
      <c r="K18" s="16" t="s">
        <v>184</v>
      </c>
      <c r="L18" s="16" t="s">
        <v>184</v>
      </c>
      <c r="M18" s="16" t="s">
        <v>184</v>
      </c>
      <c r="N18" s="16" t="s">
        <v>184</v>
      </c>
      <c r="O18" s="16" t="s">
        <v>184</v>
      </c>
    </row>
    <row r="19" spans="1:15" ht="27" customHeight="1">
      <c r="A19" s="13">
        <v>21</v>
      </c>
      <c r="B19" s="14" t="s">
        <v>35</v>
      </c>
      <c r="C19" s="15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v>0</v>
      </c>
      <c r="N19" s="11">
        <v>0</v>
      </c>
      <c r="O19" s="11">
        <v>0</v>
      </c>
    </row>
    <row r="20" spans="1:15" ht="27" customHeight="1">
      <c r="A20" s="13">
        <v>22</v>
      </c>
      <c r="B20" s="14" t="s">
        <v>36</v>
      </c>
      <c r="C20" s="15"/>
      <c r="D20" s="11">
        <v>11</v>
      </c>
      <c r="E20" s="11">
        <v>63</v>
      </c>
      <c r="F20" s="11">
        <v>61</v>
      </c>
      <c r="G20" s="11">
        <v>2</v>
      </c>
      <c r="H20" s="11">
        <v>19875</v>
      </c>
      <c r="I20" s="12">
        <v>115386</v>
      </c>
      <c r="J20" s="12">
        <v>112033</v>
      </c>
      <c r="K20" s="11">
        <v>3353</v>
      </c>
      <c r="L20" s="11">
        <v>0</v>
      </c>
      <c r="M20" s="12">
        <v>0</v>
      </c>
      <c r="N20" s="12">
        <v>60932</v>
      </c>
      <c r="O20" s="12">
        <v>54454</v>
      </c>
    </row>
    <row r="21" spans="1:15" ht="27" customHeight="1">
      <c r="A21" s="13">
        <v>23</v>
      </c>
      <c r="B21" s="14" t="s">
        <v>37</v>
      </c>
      <c r="C21" s="15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v>0</v>
      </c>
      <c r="N21" s="11">
        <v>0</v>
      </c>
      <c r="O21" s="11">
        <v>0</v>
      </c>
    </row>
    <row r="22" spans="1:15" ht="27" customHeight="1">
      <c r="A22" s="13">
        <v>24</v>
      </c>
      <c r="B22" s="14" t="s">
        <v>38</v>
      </c>
      <c r="C22" s="15"/>
      <c r="D22" s="11">
        <v>1</v>
      </c>
      <c r="E22" s="16" t="s">
        <v>185</v>
      </c>
      <c r="F22" s="16" t="s">
        <v>185</v>
      </c>
      <c r="G22" s="16" t="s">
        <v>185</v>
      </c>
      <c r="H22" s="16" t="s">
        <v>185</v>
      </c>
      <c r="I22" s="16" t="s">
        <v>185</v>
      </c>
      <c r="J22" s="16" t="s">
        <v>185</v>
      </c>
      <c r="K22" s="16" t="s">
        <v>185</v>
      </c>
      <c r="L22" s="16" t="s">
        <v>185</v>
      </c>
      <c r="M22" s="16" t="s">
        <v>185</v>
      </c>
      <c r="N22" s="16" t="s">
        <v>185</v>
      </c>
      <c r="O22" s="16" t="s">
        <v>185</v>
      </c>
    </row>
    <row r="23" spans="1:15" ht="27" customHeight="1">
      <c r="A23" s="13">
        <v>25</v>
      </c>
      <c r="B23" s="14" t="s">
        <v>39</v>
      </c>
      <c r="C23" s="15"/>
      <c r="D23" s="11">
        <v>19</v>
      </c>
      <c r="E23" s="11">
        <v>127</v>
      </c>
      <c r="F23" s="11">
        <v>123</v>
      </c>
      <c r="G23" s="11">
        <v>4</v>
      </c>
      <c r="H23" s="11">
        <v>42121</v>
      </c>
      <c r="I23" s="12">
        <v>123340</v>
      </c>
      <c r="J23" s="12">
        <v>94171</v>
      </c>
      <c r="K23" s="11">
        <v>26191</v>
      </c>
      <c r="L23" s="11">
        <v>2978</v>
      </c>
      <c r="M23" s="12">
        <v>0</v>
      </c>
      <c r="N23" s="12">
        <v>54052</v>
      </c>
      <c r="O23" s="12">
        <v>69288</v>
      </c>
    </row>
    <row r="24" spans="1:15" ht="27" customHeight="1">
      <c r="A24" s="13">
        <v>26</v>
      </c>
      <c r="B24" s="14" t="s">
        <v>40</v>
      </c>
      <c r="C24" s="15"/>
      <c r="D24" s="11">
        <v>3</v>
      </c>
      <c r="E24" s="11">
        <v>23</v>
      </c>
      <c r="F24" s="11">
        <v>23</v>
      </c>
      <c r="G24" s="11">
        <v>0</v>
      </c>
      <c r="H24" s="11">
        <v>7197</v>
      </c>
      <c r="I24" s="11">
        <v>17640</v>
      </c>
      <c r="J24" s="11">
        <v>2761</v>
      </c>
      <c r="K24" s="11">
        <v>8007</v>
      </c>
      <c r="L24" s="11">
        <v>6872</v>
      </c>
      <c r="M24" s="12">
        <v>0</v>
      </c>
      <c r="N24" s="11">
        <v>3609</v>
      </c>
      <c r="O24" s="11">
        <v>14031</v>
      </c>
    </row>
    <row r="25" spans="1:15" ht="27" customHeight="1">
      <c r="A25" s="13">
        <v>27</v>
      </c>
      <c r="B25" s="14" t="s">
        <v>41</v>
      </c>
      <c r="C25" s="15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v>0</v>
      </c>
      <c r="N25" s="11">
        <v>0</v>
      </c>
      <c r="O25" s="11">
        <v>0</v>
      </c>
    </row>
    <row r="26" spans="1:15" ht="27" customHeight="1">
      <c r="A26" s="13">
        <v>28</v>
      </c>
      <c r="B26" s="14" t="s">
        <v>42</v>
      </c>
      <c r="C26" s="15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v>0</v>
      </c>
      <c r="N26" s="11">
        <v>0</v>
      </c>
      <c r="O26" s="11">
        <v>0</v>
      </c>
    </row>
    <row r="27" spans="1:15" ht="27" customHeight="1">
      <c r="A27" s="13">
        <v>29</v>
      </c>
      <c r="B27" s="14" t="s">
        <v>43</v>
      </c>
      <c r="C27" s="15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0</v>
      </c>
      <c r="N27" s="11">
        <v>0</v>
      </c>
      <c r="O27" s="11">
        <v>0</v>
      </c>
    </row>
    <row r="28" spans="1:15" ht="27" customHeight="1">
      <c r="A28" s="13">
        <v>30</v>
      </c>
      <c r="B28" s="14" t="s">
        <v>44</v>
      </c>
      <c r="C28" s="15"/>
      <c r="D28" s="11">
        <v>5</v>
      </c>
      <c r="E28" s="11">
        <v>29</v>
      </c>
      <c r="F28" s="11">
        <v>29</v>
      </c>
      <c r="G28" s="11">
        <v>0</v>
      </c>
      <c r="H28" s="11">
        <v>9995</v>
      </c>
      <c r="I28" s="12">
        <v>30620</v>
      </c>
      <c r="J28" s="11">
        <v>26999</v>
      </c>
      <c r="K28" s="11">
        <v>3621</v>
      </c>
      <c r="L28" s="11">
        <v>0</v>
      </c>
      <c r="M28" s="12">
        <v>0</v>
      </c>
      <c r="N28" s="11">
        <v>12174</v>
      </c>
      <c r="O28" s="11">
        <v>18446</v>
      </c>
    </row>
    <row r="29" spans="1:15" ht="27" customHeight="1">
      <c r="A29" s="13">
        <v>31</v>
      </c>
      <c r="B29" s="14" t="s">
        <v>45</v>
      </c>
      <c r="C29" s="15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11">
        <v>0</v>
      </c>
      <c r="O29" s="11">
        <v>0</v>
      </c>
    </row>
    <row r="30" spans="1:15" ht="27" customHeight="1">
      <c r="A30" s="18">
        <v>32</v>
      </c>
      <c r="B30" s="19" t="s">
        <v>46</v>
      </c>
      <c r="C30" s="20"/>
      <c r="D30" s="22">
        <v>9</v>
      </c>
      <c r="E30" s="22">
        <v>44</v>
      </c>
      <c r="F30" s="22">
        <v>42</v>
      </c>
      <c r="G30" s="22">
        <v>2</v>
      </c>
      <c r="H30" s="22">
        <v>9133</v>
      </c>
      <c r="I30" s="23">
        <v>29754</v>
      </c>
      <c r="J30" s="22">
        <v>26574</v>
      </c>
      <c r="K30" s="22">
        <v>1143</v>
      </c>
      <c r="L30" s="22">
        <v>2037</v>
      </c>
      <c r="M30" s="23">
        <v>0</v>
      </c>
      <c r="N30" s="22">
        <v>7689</v>
      </c>
      <c r="O30" s="22">
        <v>22065</v>
      </c>
    </row>
    <row r="31" spans="1:15" ht="12">
      <c r="A31" s="2" t="s">
        <v>47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4"/>
      <c r="O31" s="24"/>
    </row>
  </sheetData>
  <mergeCells count="15">
    <mergeCell ref="A3:C5"/>
    <mergeCell ref="D3:D5"/>
    <mergeCell ref="E3:G3"/>
    <mergeCell ref="H3:H5"/>
    <mergeCell ref="E4:E5"/>
    <mergeCell ref="F4:F5"/>
    <mergeCell ref="G4:G5"/>
    <mergeCell ref="I4:I5"/>
    <mergeCell ref="M4:M5"/>
    <mergeCell ref="I3:M3"/>
    <mergeCell ref="N3:N5"/>
    <mergeCell ref="O3:O5"/>
    <mergeCell ref="J4:J5"/>
    <mergeCell ref="K4:K5"/>
    <mergeCell ref="L4:L5"/>
  </mergeCells>
  <printOptions/>
  <pageMargins left="0.3937007874015748" right="0.3937007874015748" top="0.7874015748031497" bottom="0.5905511811023623" header="0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55" zoomScaleNormal="85" zoomScaleSheetLayoutView="55" workbookViewId="0" topLeftCell="A1">
      <selection activeCell="J13" sqref="J13"/>
    </sheetView>
  </sheetViews>
  <sheetFormatPr defaultColWidth="9.00390625" defaultRowHeight="13.5"/>
  <cols>
    <col min="1" max="1" width="4.125" style="4" customWidth="1"/>
    <col min="2" max="2" width="16.50390625" style="4" customWidth="1"/>
    <col min="3" max="3" width="1.875" style="4" customWidth="1"/>
    <col min="4" max="7" width="18.625" style="4" customWidth="1"/>
    <col min="8" max="16384" width="9.00390625" style="4" customWidth="1"/>
  </cols>
  <sheetData>
    <row r="1" spans="1:7" ht="13.5">
      <c r="A1" s="2"/>
      <c r="B1" s="2"/>
      <c r="C1" s="3"/>
      <c r="D1" s="3"/>
      <c r="E1" s="3"/>
      <c r="F1" s="3"/>
      <c r="G1" s="3"/>
    </row>
    <row r="2" spans="1:7" ht="13.5">
      <c r="A2" s="2" t="s">
        <v>71</v>
      </c>
      <c r="B2" s="2"/>
      <c r="C2" s="2"/>
      <c r="D2" s="3"/>
      <c r="E2" s="3"/>
      <c r="F2" s="3"/>
      <c r="G2" s="5" t="s">
        <v>72</v>
      </c>
    </row>
    <row r="3" spans="1:7" ht="27" customHeight="1">
      <c r="A3" s="58" t="s">
        <v>6</v>
      </c>
      <c r="B3" s="58"/>
      <c r="C3" s="58"/>
      <c r="D3" s="58" t="s">
        <v>78</v>
      </c>
      <c r="E3" s="67" t="s">
        <v>79</v>
      </c>
      <c r="F3" s="67" t="s">
        <v>80</v>
      </c>
      <c r="G3" s="67" t="s">
        <v>81</v>
      </c>
    </row>
    <row r="4" spans="1:7" ht="27" customHeight="1">
      <c r="A4" s="58"/>
      <c r="B4" s="58"/>
      <c r="C4" s="58"/>
      <c r="D4" s="59"/>
      <c r="E4" s="72"/>
      <c r="F4" s="72"/>
      <c r="G4" s="72"/>
    </row>
    <row r="5" spans="1:7" ht="27" customHeight="1">
      <c r="A5" s="58"/>
      <c r="B5" s="58"/>
      <c r="C5" s="58"/>
      <c r="D5" s="59"/>
      <c r="E5" s="73"/>
      <c r="F5" s="73"/>
      <c r="G5" s="73"/>
    </row>
    <row r="6" spans="1:7" ht="27" customHeight="1">
      <c r="A6" s="8"/>
      <c r="B6" s="9" t="s">
        <v>13</v>
      </c>
      <c r="C6" s="10"/>
      <c r="D6" s="28">
        <v>102</v>
      </c>
      <c r="E6" s="28">
        <v>4415493</v>
      </c>
      <c r="F6" s="28">
        <v>913147</v>
      </c>
      <c r="G6" s="28">
        <v>1216322</v>
      </c>
    </row>
    <row r="7" spans="1:7" ht="27" customHeight="1">
      <c r="A7" s="13">
        <v>9</v>
      </c>
      <c r="B7" s="14" t="s">
        <v>23</v>
      </c>
      <c r="C7" s="15"/>
      <c r="D7" s="11">
        <v>49</v>
      </c>
      <c r="E7" s="11">
        <v>475574</v>
      </c>
      <c r="F7" s="11">
        <v>198377</v>
      </c>
      <c r="G7" s="11">
        <v>294193</v>
      </c>
    </row>
    <row r="8" spans="1:7" ht="27" customHeight="1">
      <c r="A8" s="13">
        <v>10</v>
      </c>
      <c r="B8" s="14" t="s">
        <v>24</v>
      </c>
      <c r="C8" s="15"/>
      <c r="D8" s="11">
        <v>4</v>
      </c>
      <c r="E8" s="11">
        <v>118674</v>
      </c>
      <c r="F8" s="11">
        <v>44023</v>
      </c>
      <c r="G8" s="11">
        <v>62291</v>
      </c>
    </row>
    <row r="9" spans="1:7" ht="27" customHeight="1">
      <c r="A9" s="13">
        <v>11</v>
      </c>
      <c r="B9" s="14" t="s">
        <v>25</v>
      </c>
      <c r="C9" s="15"/>
      <c r="D9" s="11">
        <v>0</v>
      </c>
      <c r="E9" s="11">
        <v>0</v>
      </c>
      <c r="F9" s="11">
        <v>0</v>
      </c>
      <c r="G9" s="11">
        <v>0</v>
      </c>
    </row>
    <row r="10" spans="1:7" ht="27" customHeight="1">
      <c r="A10" s="13">
        <v>12</v>
      </c>
      <c r="B10" s="14" t="s">
        <v>26</v>
      </c>
      <c r="C10" s="15"/>
      <c r="D10" s="11">
        <v>4</v>
      </c>
      <c r="E10" s="11">
        <v>12035</v>
      </c>
      <c r="F10" s="11">
        <v>4097</v>
      </c>
      <c r="G10" s="11">
        <v>6395</v>
      </c>
    </row>
    <row r="11" spans="1:7" ht="27" customHeight="1">
      <c r="A11" s="13">
        <v>13</v>
      </c>
      <c r="B11" s="14" t="s">
        <v>27</v>
      </c>
      <c r="C11" s="15"/>
      <c r="D11" s="11">
        <v>1</v>
      </c>
      <c r="E11" s="16" t="s">
        <v>178</v>
      </c>
      <c r="F11" s="16" t="s">
        <v>178</v>
      </c>
      <c r="G11" s="16" t="s">
        <v>178</v>
      </c>
    </row>
    <row r="12" spans="1:7" ht="27" customHeight="1">
      <c r="A12" s="13">
        <v>14</v>
      </c>
      <c r="B12" s="14" t="s">
        <v>28</v>
      </c>
      <c r="C12" s="15"/>
      <c r="D12" s="11">
        <v>0</v>
      </c>
      <c r="E12" s="11">
        <v>0</v>
      </c>
      <c r="F12" s="11">
        <v>0</v>
      </c>
      <c r="G12" s="11">
        <v>0</v>
      </c>
    </row>
    <row r="13" spans="1:7" ht="27" customHeight="1">
      <c r="A13" s="13">
        <v>15</v>
      </c>
      <c r="B13" s="14" t="s">
        <v>29</v>
      </c>
      <c r="C13" s="15"/>
      <c r="D13" s="11">
        <v>2</v>
      </c>
      <c r="E13" s="16" t="s">
        <v>181</v>
      </c>
      <c r="F13" s="16" t="s">
        <v>181</v>
      </c>
      <c r="G13" s="16" t="s">
        <v>181</v>
      </c>
    </row>
    <row r="14" spans="1:7" ht="27" customHeight="1">
      <c r="A14" s="13">
        <v>16</v>
      </c>
      <c r="B14" s="14" t="s">
        <v>30</v>
      </c>
      <c r="C14" s="15"/>
      <c r="D14" s="11">
        <v>2</v>
      </c>
      <c r="E14" s="16" t="s">
        <v>181</v>
      </c>
      <c r="F14" s="16" t="s">
        <v>181</v>
      </c>
      <c r="G14" s="16" t="s">
        <v>181</v>
      </c>
    </row>
    <row r="15" spans="1:7" ht="27" customHeight="1">
      <c r="A15" s="13">
        <v>17</v>
      </c>
      <c r="B15" s="14" t="s">
        <v>31</v>
      </c>
      <c r="C15" s="15"/>
      <c r="D15" s="11">
        <v>1</v>
      </c>
      <c r="E15" s="16" t="s">
        <v>181</v>
      </c>
      <c r="F15" s="16" t="s">
        <v>181</v>
      </c>
      <c r="G15" s="16" t="s">
        <v>181</v>
      </c>
    </row>
    <row r="16" spans="1:7" ht="27" customHeight="1">
      <c r="A16" s="13">
        <v>18</v>
      </c>
      <c r="B16" s="14" t="s">
        <v>32</v>
      </c>
      <c r="C16" s="15"/>
      <c r="D16" s="11">
        <v>0</v>
      </c>
      <c r="E16" s="11">
        <v>0</v>
      </c>
      <c r="F16" s="11">
        <v>0</v>
      </c>
      <c r="G16" s="11">
        <v>0</v>
      </c>
    </row>
    <row r="17" spans="1:7" ht="27" customHeight="1">
      <c r="A17" s="13">
        <v>19</v>
      </c>
      <c r="B17" s="14" t="s">
        <v>33</v>
      </c>
      <c r="C17" s="15"/>
      <c r="D17" s="11">
        <v>1</v>
      </c>
      <c r="E17" s="16" t="s">
        <v>178</v>
      </c>
      <c r="F17" s="16" t="s">
        <v>178</v>
      </c>
      <c r="G17" s="16" t="s">
        <v>178</v>
      </c>
    </row>
    <row r="18" spans="1:7" ht="27" customHeight="1">
      <c r="A18" s="13">
        <v>20</v>
      </c>
      <c r="B18" s="14" t="s">
        <v>34</v>
      </c>
      <c r="C18" s="15"/>
      <c r="D18" s="11">
        <v>0</v>
      </c>
      <c r="E18" s="11">
        <v>0</v>
      </c>
      <c r="F18" s="11">
        <v>0</v>
      </c>
      <c r="G18" s="11">
        <v>0</v>
      </c>
    </row>
    <row r="19" spans="1:7" ht="27" customHeight="1">
      <c r="A19" s="13">
        <v>21</v>
      </c>
      <c r="B19" s="14" t="s">
        <v>35</v>
      </c>
      <c r="C19" s="15"/>
      <c r="D19" s="11">
        <v>0</v>
      </c>
      <c r="E19" s="11">
        <v>0</v>
      </c>
      <c r="F19" s="11">
        <v>0</v>
      </c>
      <c r="G19" s="11">
        <v>0</v>
      </c>
    </row>
    <row r="20" spans="1:7" ht="27" customHeight="1">
      <c r="A20" s="13">
        <v>22</v>
      </c>
      <c r="B20" s="14" t="s">
        <v>36</v>
      </c>
      <c r="C20" s="15"/>
      <c r="D20" s="11">
        <v>3</v>
      </c>
      <c r="E20" s="11">
        <v>218033</v>
      </c>
      <c r="F20" s="11">
        <v>41185</v>
      </c>
      <c r="G20" s="11">
        <v>53307</v>
      </c>
    </row>
    <row r="21" spans="1:7" ht="27" customHeight="1">
      <c r="A21" s="13">
        <v>23</v>
      </c>
      <c r="B21" s="14" t="s">
        <v>37</v>
      </c>
      <c r="C21" s="15"/>
      <c r="D21" s="11">
        <v>6</v>
      </c>
      <c r="E21" s="11">
        <v>987625</v>
      </c>
      <c r="F21" s="11">
        <v>198745</v>
      </c>
      <c r="G21" s="11">
        <v>236727</v>
      </c>
    </row>
    <row r="22" spans="1:7" ht="27" customHeight="1">
      <c r="A22" s="13">
        <v>24</v>
      </c>
      <c r="B22" s="14" t="s">
        <v>38</v>
      </c>
      <c r="C22" s="15"/>
      <c r="D22" s="11">
        <v>5</v>
      </c>
      <c r="E22" s="11">
        <v>512471</v>
      </c>
      <c r="F22" s="11">
        <v>54059</v>
      </c>
      <c r="G22" s="11">
        <v>66070</v>
      </c>
    </row>
    <row r="23" spans="1:7" ht="27" customHeight="1">
      <c r="A23" s="13">
        <v>25</v>
      </c>
      <c r="B23" s="14" t="s">
        <v>39</v>
      </c>
      <c r="C23" s="15"/>
      <c r="D23" s="11">
        <v>5</v>
      </c>
      <c r="E23" s="11">
        <v>128229</v>
      </c>
      <c r="F23" s="11">
        <v>34492</v>
      </c>
      <c r="G23" s="11">
        <v>43262</v>
      </c>
    </row>
    <row r="24" spans="1:7" ht="27" customHeight="1">
      <c r="A24" s="13">
        <v>26</v>
      </c>
      <c r="B24" s="14" t="s">
        <v>40</v>
      </c>
      <c r="C24" s="15"/>
      <c r="D24" s="11">
        <v>4</v>
      </c>
      <c r="E24" s="11">
        <v>102286</v>
      </c>
      <c r="F24" s="11">
        <v>25348</v>
      </c>
      <c r="G24" s="11">
        <v>30106</v>
      </c>
    </row>
    <row r="25" spans="1:7" ht="27" customHeight="1">
      <c r="A25" s="13">
        <v>27</v>
      </c>
      <c r="B25" s="14" t="s">
        <v>41</v>
      </c>
      <c r="C25" s="15"/>
      <c r="D25" s="11">
        <v>3</v>
      </c>
      <c r="E25" s="11">
        <v>46514</v>
      </c>
      <c r="F25" s="11">
        <v>7764</v>
      </c>
      <c r="G25" s="11">
        <v>10745</v>
      </c>
    </row>
    <row r="26" spans="1:7" ht="27" customHeight="1">
      <c r="A26" s="13">
        <v>28</v>
      </c>
      <c r="B26" s="14" t="s">
        <v>42</v>
      </c>
      <c r="C26" s="15"/>
      <c r="D26" s="11">
        <v>2</v>
      </c>
      <c r="E26" s="16" t="s">
        <v>179</v>
      </c>
      <c r="F26" s="16" t="s">
        <v>179</v>
      </c>
      <c r="G26" s="16" t="s">
        <v>179</v>
      </c>
    </row>
    <row r="27" spans="1:7" ht="27" customHeight="1">
      <c r="A27" s="13">
        <v>29</v>
      </c>
      <c r="B27" s="14" t="s">
        <v>43</v>
      </c>
      <c r="C27" s="15"/>
      <c r="D27" s="11">
        <v>6</v>
      </c>
      <c r="E27" s="11">
        <v>71116</v>
      </c>
      <c r="F27" s="11">
        <v>16705</v>
      </c>
      <c r="G27" s="11">
        <v>22323</v>
      </c>
    </row>
    <row r="28" spans="1:7" ht="27" customHeight="1">
      <c r="A28" s="13">
        <v>30</v>
      </c>
      <c r="B28" s="14" t="s">
        <v>44</v>
      </c>
      <c r="C28" s="15"/>
      <c r="D28" s="11">
        <v>2</v>
      </c>
      <c r="E28" s="16" t="s">
        <v>179</v>
      </c>
      <c r="F28" s="16" t="s">
        <v>179</v>
      </c>
      <c r="G28" s="16" t="s">
        <v>179</v>
      </c>
    </row>
    <row r="29" spans="1:7" ht="27" customHeight="1">
      <c r="A29" s="13">
        <v>31</v>
      </c>
      <c r="B29" s="14" t="s">
        <v>45</v>
      </c>
      <c r="C29" s="15"/>
      <c r="D29" s="11">
        <v>0</v>
      </c>
      <c r="E29" s="11">
        <v>0</v>
      </c>
      <c r="F29" s="11">
        <v>0</v>
      </c>
      <c r="G29" s="11">
        <v>0</v>
      </c>
    </row>
    <row r="30" spans="1:7" ht="27" customHeight="1">
      <c r="A30" s="18">
        <v>32</v>
      </c>
      <c r="B30" s="19" t="s">
        <v>46</v>
      </c>
      <c r="C30" s="20"/>
      <c r="D30" s="22">
        <v>2</v>
      </c>
      <c r="E30" s="32" t="s">
        <v>181</v>
      </c>
      <c r="F30" s="32" t="s">
        <v>181</v>
      </c>
      <c r="G30" s="32" t="s">
        <v>181</v>
      </c>
    </row>
    <row r="31" spans="1:7" ht="13.5">
      <c r="A31" s="2" t="s">
        <v>47</v>
      </c>
      <c r="B31" s="2"/>
      <c r="C31" s="2"/>
      <c r="D31" s="2"/>
      <c r="E31" s="2"/>
      <c r="F31" s="2"/>
      <c r="G31" s="2"/>
    </row>
  </sheetData>
  <mergeCells count="5">
    <mergeCell ref="G3:G5"/>
    <mergeCell ref="A3:C5"/>
    <mergeCell ref="D3:D5"/>
    <mergeCell ref="E3:E5"/>
    <mergeCell ref="F3:F5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55" zoomScaleNormal="85" zoomScaleSheetLayoutView="55" workbookViewId="0" topLeftCell="A1">
      <selection activeCell="M22" sqref="M22"/>
    </sheetView>
  </sheetViews>
  <sheetFormatPr defaultColWidth="9.00390625" defaultRowHeight="13.5"/>
  <cols>
    <col min="1" max="2" width="6.25390625" style="4" customWidth="1"/>
    <col min="3" max="10" width="10.625" style="4" customWidth="1"/>
    <col min="11" max="16384" width="9.00390625" style="4" customWidth="1"/>
  </cols>
  <sheetData>
    <row r="1" spans="1:10" ht="13.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2" t="s">
        <v>73</v>
      </c>
      <c r="B2" s="3"/>
      <c r="C2" s="3"/>
      <c r="D2" s="3"/>
      <c r="E2" s="3"/>
      <c r="F2" s="3"/>
      <c r="G2" s="3"/>
      <c r="H2" s="3"/>
      <c r="I2" s="3"/>
      <c r="J2" s="5" t="s">
        <v>72</v>
      </c>
    </row>
    <row r="3" spans="1:10" ht="27" customHeight="1">
      <c r="A3" s="61" t="s">
        <v>52</v>
      </c>
      <c r="B3" s="58" t="s">
        <v>7</v>
      </c>
      <c r="C3" s="64" t="s">
        <v>82</v>
      </c>
      <c r="D3" s="75"/>
      <c r="E3" s="75"/>
      <c r="F3" s="75"/>
      <c r="G3" s="75"/>
      <c r="H3" s="75"/>
      <c r="I3" s="74"/>
      <c r="J3" s="67" t="s">
        <v>83</v>
      </c>
    </row>
    <row r="4" spans="1:10" ht="27" customHeight="1">
      <c r="A4" s="62"/>
      <c r="B4" s="59"/>
      <c r="C4" s="64" t="s">
        <v>98</v>
      </c>
      <c r="D4" s="74"/>
      <c r="E4" s="61" t="s">
        <v>99</v>
      </c>
      <c r="F4" s="67" t="s">
        <v>100</v>
      </c>
      <c r="G4" s="61" t="s">
        <v>101</v>
      </c>
      <c r="H4" s="67" t="s">
        <v>102</v>
      </c>
      <c r="I4" s="68" t="s">
        <v>103</v>
      </c>
      <c r="J4" s="72"/>
    </row>
    <row r="5" spans="1:10" ht="27" customHeight="1">
      <c r="A5" s="63"/>
      <c r="B5" s="59"/>
      <c r="C5" s="27" t="s">
        <v>109</v>
      </c>
      <c r="D5" s="27" t="s">
        <v>110</v>
      </c>
      <c r="E5" s="73"/>
      <c r="F5" s="73"/>
      <c r="G5" s="73"/>
      <c r="H5" s="73"/>
      <c r="I5" s="76"/>
      <c r="J5" s="73"/>
    </row>
    <row r="6" spans="1:10" ht="27" customHeight="1">
      <c r="A6" s="26" t="s">
        <v>13</v>
      </c>
      <c r="B6" s="28">
        <v>102</v>
      </c>
      <c r="C6" s="28">
        <v>297035</v>
      </c>
      <c r="D6" s="28">
        <v>4389</v>
      </c>
      <c r="E6" s="28">
        <v>0</v>
      </c>
      <c r="F6" s="28">
        <v>11049</v>
      </c>
      <c r="G6" s="28">
        <v>17673</v>
      </c>
      <c r="H6" s="28">
        <v>405300</v>
      </c>
      <c r="I6" s="28">
        <v>735446</v>
      </c>
      <c r="J6" s="28">
        <v>24184</v>
      </c>
    </row>
    <row r="7" spans="1:10" ht="27" customHeight="1">
      <c r="A7" s="13">
        <v>9</v>
      </c>
      <c r="B7" s="11">
        <v>49</v>
      </c>
      <c r="C7" s="11">
        <v>1021</v>
      </c>
      <c r="D7" s="11">
        <v>2531</v>
      </c>
      <c r="E7" s="11">
        <v>0</v>
      </c>
      <c r="F7" s="11">
        <v>5202</v>
      </c>
      <c r="G7" s="12">
        <v>153</v>
      </c>
      <c r="H7" s="12">
        <v>70</v>
      </c>
      <c r="I7" s="11">
        <v>8977</v>
      </c>
      <c r="J7" s="11">
        <v>184</v>
      </c>
    </row>
    <row r="8" spans="1:10" ht="27" customHeight="1">
      <c r="A8" s="13">
        <v>10</v>
      </c>
      <c r="B8" s="11">
        <v>4</v>
      </c>
      <c r="C8" s="11">
        <v>1230</v>
      </c>
      <c r="D8" s="11">
        <v>266</v>
      </c>
      <c r="E8" s="11">
        <v>0</v>
      </c>
      <c r="F8" s="11">
        <v>0</v>
      </c>
      <c r="G8" s="12">
        <v>0</v>
      </c>
      <c r="H8" s="12">
        <v>0</v>
      </c>
      <c r="I8" s="11">
        <v>1496</v>
      </c>
      <c r="J8" s="11">
        <v>0</v>
      </c>
    </row>
    <row r="9" spans="1:10" ht="27" customHeight="1">
      <c r="A9" s="13">
        <v>11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ht="27" customHeight="1">
      <c r="A10" s="13">
        <v>12</v>
      </c>
      <c r="B10" s="11">
        <v>4</v>
      </c>
      <c r="C10" s="11">
        <v>0</v>
      </c>
      <c r="D10" s="11">
        <v>9</v>
      </c>
      <c r="E10" s="11">
        <v>0</v>
      </c>
      <c r="F10" s="11">
        <v>4</v>
      </c>
      <c r="G10" s="12">
        <v>0</v>
      </c>
      <c r="H10" s="12">
        <v>0</v>
      </c>
      <c r="I10" s="11">
        <v>13</v>
      </c>
      <c r="J10" s="11">
        <v>0</v>
      </c>
    </row>
    <row r="11" spans="1:10" ht="27" customHeight="1">
      <c r="A11" s="13">
        <v>13</v>
      </c>
      <c r="B11" s="11">
        <v>1</v>
      </c>
      <c r="C11" s="16" t="s">
        <v>188</v>
      </c>
      <c r="D11" s="16" t="s">
        <v>188</v>
      </c>
      <c r="E11" s="16" t="s">
        <v>188</v>
      </c>
      <c r="F11" s="16" t="s">
        <v>188</v>
      </c>
      <c r="G11" s="16" t="s">
        <v>188</v>
      </c>
      <c r="H11" s="16" t="s">
        <v>188</v>
      </c>
      <c r="I11" s="16" t="s">
        <v>188</v>
      </c>
      <c r="J11" s="16" t="s">
        <v>188</v>
      </c>
    </row>
    <row r="12" spans="1:10" ht="27" customHeight="1">
      <c r="A12" s="13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ht="27" customHeight="1">
      <c r="A13" s="13">
        <v>15</v>
      </c>
      <c r="B13" s="11">
        <v>2</v>
      </c>
      <c r="C13" s="16" t="s">
        <v>190</v>
      </c>
      <c r="D13" s="16" t="s">
        <v>190</v>
      </c>
      <c r="E13" s="16" t="s">
        <v>190</v>
      </c>
      <c r="F13" s="16" t="s">
        <v>190</v>
      </c>
      <c r="G13" s="16" t="s">
        <v>190</v>
      </c>
      <c r="H13" s="16" t="s">
        <v>190</v>
      </c>
      <c r="I13" s="16" t="s">
        <v>190</v>
      </c>
      <c r="J13" s="16" t="s">
        <v>190</v>
      </c>
    </row>
    <row r="14" spans="1:10" ht="27" customHeight="1">
      <c r="A14" s="13">
        <v>16</v>
      </c>
      <c r="B14" s="11">
        <v>2</v>
      </c>
      <c r="C14" s="16" t="s">
        <v>183</v>
      </c>
      <c r="D14" s="16" t="s">
        <v>183</v>
      </c>
      <c r="E14" s="16" t="s">
        <v>183</v>
      </c>
      <c r="F14" s="16" t="s">
        <v>183</v>
      </c>
      <c r="G14" s="16" t="s">
        <v>183</v>
      </c>
      <c r="H14" s="16" t="s">
        <v>183</v>
      </c>
      <c r="I14" s="16" t="s">
        <v>183</v>
      </c>
      <c r="J14" s="16" t="s">
        <v>183</v>
      </c>
    </row>
    <row r="15" spans="1:10" ht="27" customHeight="1">
      <c r="A15" s="13">
        <v>17</v>
      </c>
      <c r="B15" s="11">
        <v>1</v>
      </c>
      <c r="C15" s="16" t="s">
        <v>182</v>
      </c>
      <c r="D15" s="16" t="s">
        <v>182</v>
      </c>
      <c r="E15" s="16" t="s">
        <v>182</v>
      </c>
      <c r="F15" s="16" t="s">
        <v>182</v>
      </c>
      <c r="G15" s="16" t="s">
        <v>182</v>
      </c>
      <c r="H15" s="16" t="s">
        <v>182</v>
      </c>
      <c r="I15" s="16" t="s">
        <v>182</v>
      </c>
      <c r="J15" s="16" t="s">
        <v>182</v>
      </c>
    </row>
    <row r="16" spans="1:10" ht="27" customHeight="1">
      <c r="A16" s="13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27" customHeight="1">
      <c r="A17" s="13">
        <v>19</v>
      </c>
      <c r="B17" s="11">
        <v>1</v>
      </c>
      <c r="C17" s="16" t="s">
        <v>184</v>
      </c>
      <c r="D17" s="16" t="s">
        <v>184</v>
      </c>
      <c r="E17" s="16" t="s">
        <v>184</v>
      </c>
      <c r="F17" s="16" t="s">
        <v>184</v>
      </c>
      <c r="G17" s="16" t="s">
        <v>184</v>
      </c>
      <c r="H17" s="16" t="s">
        <v>184</v>
      </c>
      <c r="I17" s="16" t="s">
        <v>184</v>
      </c>
      <c r="J17" s="16" t="s">
        <v>184</v>
      </c>
    </row>
    <row r="18" spans="1:10" ht="27" customHeight="1">
      <c r="A18" s="13">
        <v>20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ht="27" customHeight="1">
      <c r="A19" s="13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ht="27" customHeight="1">
      <c r="A20" s="13">
        <v>22</v>
      </c>
      <c r="B20" s="11">
        <v>3</v>
      </c>
      <c r="C20" s="11">
        <v>1708</v>
      </c>
      <c r="D20" s="11">
        <v>193</v>
      </c>
      <c r="E20" s="11">
        <v>0</v>
      </c>
      <c r="F20" s="11">
        <v>70</v>
      </c>
      <c r="G20" s="12">
        <v>17520</v>
      </c>
      <c r="H20" s="12">
        <v>0</v>
      </c>
      <c r="I20" s="11">
        <v>19491</v>
      </c>
      <c r="J20" s="11">
        <v>0</v>
      </c>
    </row>
    <row r="21" spans="1:10" ht="27" customHeight="1">
      <c r="A21" s="13">
        <v>23</v>
      </c>
      <c r="B21" s="11">
        <v>6</v>
      </c>
      <c r="C21" s="11">
        <v>31631</v>
      </c>
      <c r="D21" s="11">
        <v>523</v>
      </c>
      <c r="E21" s="11">
        <v>0</v>
      </c>
      <c r="F21" s="11">
        <v>4220</v>
      </c>
      <c r="G21" s="12">
        <v>0</v>
      </c>
      <c r="H21" s="12">
        <v>316600</v>
      </c>
      <c r="I21" s="11">
        <v>352974</v>
      </c>
      <c r="J21" s="11">
        <v>0</v>
      </c>
    </row>
    <row r="22" spans="1:10" ht="27" customHeight="1">
      <c r="A22" s="13">
        <v>24</v>
      </c>
      <c r="B22" s="11">
        <v>5</v>
      </c>
      <c r="C22" s="11">
        <v>4500</v>
      </c>
      <c r="D22" s="11">
        <v>228</v>
      </c>
      <c r="E22" s="11">
        <v>0</v>
      </c>
      <c r="F22" s="11">
        <v>36</v>
      </c>
      <c r="G22" s="12">
        <v>0</v>
      </c>
      <c r="H22" s="12">
        <v>4150</v>
      </c>
      <c r="I22" s="11">
        <v>8914</v>
      </c>
      <c r="J22" s="11">
        <v>24000</v>
      </c>
    </row>
    <row r="23" spans="1:10" ht="27" customHeight="1">
      <c r="A23" s="13">
        <v>25</v>
      </c>
      <c r="B23" s="11">
        <v>5</v>
      </c>
      <c r="C23" s="11">
        <v>421</v>
      </c>
      <c r="D23" s="11">
        <v>41</v>
      </c>
      <c r="E23" s="11">
        <v>0</v>
      </c>
      <c r="F23" s="11">
        <v>6</v>
      </c>
      <c r="G23" s="12">
        <v>0</v>
      </c>
      <c r="H23" s="12">
        <v>0</v>
      </c>
      <c r="I23" s="11">
        <v>468</v>
      </c>
      <c r="J23" s="11">
        <v>0</v>
      </c>
    </row>
    <row r="24" spans="1:10" ht="27" customHeight="1">
      <c r="A24" s="13">
        <v>26</v>
      </c>
      <c r="B24" s="11">
        <v>4</v>
      </c>
      <c r="C24" s="11">
        <v>0</v>
      </c>
      <c r="D24" s="11">
        <v>15</v>
      </c>
      <c r="E24" s="11">
        <v>0</v>
      </c>
      <c r="F24" s="11">
        <v>100</v>
      </c>
      <c r="G24" s="12">
        <v>0</v>
      </c>
      <c r="H24" s="12">
        <v>0</v>
      </c>
      <c r="I24" s="11">
        <v>115</v>
      </c>
      <c r="J24" s="11">
        <v>0</v>
      </c>
    </row>
    <row r="25" spans="1:10" ht="27" customHeight="1">
      <c r="A25" s="13">
        <v>27</v>
      </c>
      <c r="B25" s="11">
        <v>3</v>
      </c>
      <c r="C25" s="11">
        <v>0</v>
      </c>
      <c r="D25" s="11">
        <v>17</v>
      </c>
      <c r="E25" s="11">
        <v>0</v>
      </c>
      <c r="F25" s="11">
        <v>0</v>
      </c>
      <c r="G25" s="12">
        <v>0</v>
      </c>
      <c r="H25" s="12">
        <v>0</v>
      </c>
      <c r="I25" s="11">
        <v>17</v>
      </c>
      <c r="J25" s="11">
        <v>0</v>
      </c>
    </row>
    <row r="26" spans="1:10" ht="27" customHeight="1">
      <c r="A26" s="13">
        <v>28</v>
      </c>
      <c r="B26" s="11">
        <v>2</v>
      </c>
      <c r="C26" s="16" t="s">
        <v>186</v>
      </c>
      <c r="D26" s="16" t="s">
        <v>186</v>
      </c>
      <c r="E26" s="16" t="s">
        <v>186</v>
      </c>
      <c r="F26" s="16" t="s">
        <v>186</v>
      </c>
      <c r="G26" s="16" t="s">
        <v>186</v>
      </c>
      <c r="H26" s="16" t="s">
        <v>186</v>
      </c>
      <c r="I26" s="16" t="s">
        <v>186</v>
      </c>
      <c r="J26" s="16" t="s">
        <v>186</v>
      </c>
    </row>
    <row r="27" spans="1:10" ht="27" customHeight="1">
      <c r="A27" s="13">
        <v>29</v>
      </c>
      <c r="B27" s="11">
        <v>6</v>
      </c>
      <c r="C27" s="11">
        <v>24</v>
      </c>
      <c r="D27" s="11">
        <v>232</v>
      </c>
      <c r="E27" s="11">
        <v>0</v>
      </c>
      <c r="F27" s="11">
        <v>920</v>
      </c>
      <c r="G27" s="12">
        <v>0</v>
      </c>
      <c r="H27" s="12">
        <v>0</v>
      </c>
      <c r="I27" s="11">
        <v>1176</v>
      </c>
      <c r="J27" s="11">
        <v>0</v>
      </c>
    </row>
    <row r="28" spans="1:10" ht="27" customHeight="1">
      <c r="A28" s="13">
        <v>30</v>
      </c>
      <c r="B28" s="11">
        <v>2</v>
      </c>
      <c r="C28" s="16" t="s">
        <v>178</v>
      </c>
      <c r="D28" s="16" t="s">
        <v>178</v>
      </c>
      <c r="E28" s="16" t="s">
        <v>178</v>
      </c>
      <c r="F28" s="16" t="s">
        <v>178</v>
      </c>
      <c r="G28" s="16" t="s">
        <v>178</v>
      </c>
      <c r="H28" s="16" t="s">
        <v>178</v>
      </c>
      <c r="I28" s="16" t="s">
        <v>178</v>
      </c>
      <c r="J28" s="16" t="s">
        <v>178</v>
      </c>
    </row>
    <row r="29" spans="1:10" ht="27" customHeight="1">
      <c r="A29" s="13">
        <v>31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ht="27" customHeight="1">
      <c r="A30" s="18">
        <v>32</v>
      </c>
      <c r="B30" s="22">
        <v>2</v>
      </c>
      <c r="C30" s="32" t="s">
        <v>190</v>
      </c>
      <c r="D30" s="32" t="s">
        <v>190</v>
      </c>
      <c r="E30" s="32" t="s">
        <v>190</v>
      </c>
      <c r="F30" s="32" t="s">
        <v>190</v>
      </c>
      <c r="G30" s="32" t="s">
        <v>190</v>
      </c>
      <c r="H30" s="32" t="s">
        <v>190</v>
      </c>
      <c r="I30" s="32" t="s">
        <v>190</v>
      </c>
      <c r="J30" s="32" t="s">
        <v>190</v>
      </c>
    </row>
    <row r="31" spans="1:10" ht="13.5">
      <c r="A31" s="2" t="s">
        <v>47</v>
      </c>
      <c r="B31" s="2"/>
      <c r="C31" s="2"/>
      <c r="D31" s="2"/>
      <c r="E31" s="2"/>
      <c r="F31" s="2"/>
      <c r="G31" s="2"/>
      <c r="H31" s="2"/>
      <c r="I31" s="2"/>
      <c r="J31" s="2"/>
    </row>
  </sheetData>
  <mergeCells count="10">
    <mergeCell ref="J3:J5"/>
    <mergeCell ref="E4:E5"/>
    <mergeCell ref="F4:F5"/>
    <mergeCell ref="G4:G5"/>
    <mergeCell ref="H4:H5"/>
    <mergeCell ref="I4:I5"/>
    <mergeCell ref="C4:D4"/>
    <mergeCell ref="C3:I3"/>
    <mergeCell ref="A3:A5"/>
    <mergeCell ref="B3:B5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55" zoomScaleNormal="85" zoomScaleSheetLayoutView="55" workbookViewId="0" topLeftCell="J1">
      <selection activeCell="P11" sqref="P11"/>
    </sheetView>
  </sheetViews>
  <sheetFormatPr defaultColWidth="9.00390625" defaultRowHeight="13.5"/>
  <cols>
    <col min="1" max="1" width="4.125" style="4" customWidth="1"/>
    <col min="2" max="2" width="17.00390625" style="4" customWidth="1"/>
    <col min="3" max="3" width="1.875" style="4" customWidth="1"/>
    <col min="4" max="12" width="10.625" style="4" customWidth="1"/>
    <col min="13" max="18" width="9.00390625" style="4" customWidth="1"/>
    <col min="19" max="19" width="18.625" style="4" customWidth="1"/>
    <col min="20" max="16384" width="9.00390625" style="4" customWidth="1"/>
  </cols>
  <sheetData>
    <row r="1" spans="1:12" ht="13.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>
      <c r="A2" s="2" t="s">
        <v>74</v>
      </c>
      <c r="B2" s="2"/>
      <c r="C2" s="2"/>
      <c r="D2" s="3"/>
      <c r="E2" s="3"/>
      <c r="F2" s="3"/>
      <c r="G2" s="3"/>
      <c r="H2" s="3"/>
      <c r="I2" s="3"/>
      <c r="J2" s="3"/>
      <c r="K2" s="3"/>
      <c r="L2" s="5" t="s">
        <v>75</v>
      </c>
    </row>
    <row r="3" spans="1:12" ht="27" customHeight="1">
      <c r="A3" s="58" t="s">
        <v>6</v>
      </c>
      <c r="B3" s="58"/>
      <c r="C3" s="58"/>
      <c r="D3" s="58" t="s">
        <v>7</v>
      </c>
      <c r="E3" s="64" t="s">
        <v>82</v>
      </c>
      <c r="F3" s="75"/>
      <c r="G3" s="75"/>
      <c r="H3" s="75"/>
      <c r="I3" s="75"/>
      <c r="J3" s="75"/>
      <c r="K3" s="74"/>
      <c r="L3" s="67" t="s">
        <v>83</v>
      </c>
    </row>
    <row r="4" spans="1:12" ht="27" customHeight="1">
      <c r="A4" s="58"/>
      <c r="B4" s="58"/>
      <c r="C4" s="58"/>
      <c r="D4" s="59"/>
      <c r="E4" s="67" t="s">
        <v>104</v>
      </c>
      <c r="F4" s="70" t="s">
        <v>105</v>
      </c>
      <c r="G4" s="61" t="s">
        <v>106</v>
      </c>
      <c r="H4" s="67" t="s">
        <v>107</v>
      </c>
      <c r="I4" s="61" t="s">
        <v>108</v>
      </c>
      <c r="J4" s="67" t="s">
        <v>46</v>
      </c>
      <c r="K4" s="68" t="s">
        <v>103</v>
      </c>
      <c r="L4" s="72"/>
    </row>
    <row r="5" spans="1:12" ht="27" customHeight="1">
      <c r="A5" s="58"/>
      <c r="B5" s="58"/>
      <c r="C5" s="58"/>
      <c r="D5" s="59"/>
      <c r="E5" s="73"/>
      <c r="F5" s="77"/>
      <c r="G5" s="73"/>
      <c r="H5" s="73"/>
      <c r="I5" s="73"/>
      <c r="J5" s="73"/>
      <c r="K5" s="76"/>
      <c r="L5" s="73"/>
    </row>
    <row r="6" spans="1:12" ht="27" customHeight="1">
      <c r="A6" s="8"/>
      <c r="B6" s="9" t="s">
        <v>13</v>
      </c>
      <c r="C6" s="57"/>
      <c r="D6" s="28">
        <v>102</v>
      </c>
      <c r="E6" s="28">
        <v>12986</v>
      </c>
      <c r="F6" s="28">
        <v>1078</v>
      </c>
      <c r="G6" s="28">
        <v>229835</v>
      </c>
      <c r="H6" s="28">
        <v>478375</v>
      </c>
      <c r="I6" s="28">
        <v>0</v>
      </c>
      <c r="J6" s="28">
        <v>13172</v>
      </c>
      <c r="K6" s="28">
        <v>735446</v>
      </c>
      <c r="L6" s="28">
        <v>24184</v>
      </c>
    </row>
    <row r="7" spans="1:12" ht="27" customHeight="1">
      <c r="A7" s="13">
        <v>9</v>
      </c>
      <c r="B7" s="14" t="s">
        <v>23</v>
      </c>
      <c r="C7" s="15"/>
      <c r="D7" s="11">
        <v>49</v>
      </c>
      <c r="E7" s="11">
        <v>876</v>
      </c>
      <c r="F7" s="11">
        <v>951</v>
      </c>
      <c r="G7" s="11">
        <v>5689</v>
      </c>
      <c r="H7" s="11">
        <v>1019</v>
      </c>
      <c r="I7" s="12">
        <v>0</v>
      </c>
      <c r="J7" s="12">
        <v>442</v>
      </c>
      <c r="K7" s="11">
        <v>8977</v>
      </c>
      <c r="L7" s="11">
        <v>184</v>
      </c>
    </row>
    <row r="8" spans="1:12" ht="27" customHeight="1">
      <c r="A8" s="13">
        <v>10</v>
      </c>
      <c r="B8" s="14" t="s">
        <v>24</v>
      </c>
      <c r="C8" s="15"/>
      <c r="D8" s="11">
        <v>4</v>
      </c>
      <c r="E8" s="11">
        <v>169</v>
      </c>
      <c r="F8" s="11">
        <v>90</v>
      </c>
      <c r="G8" s="11">
        <v>371</v>
      </c>
      <c r="H8" s="11">
        <v>820</v>
      </c>
      <c r="I8" s="12">
        <v>0</v>
      </c>
      <c r="J8" s="12">
        <v>46</v>
      </c>
      <c r="K8" s="11">
        <v>1496</v>
      </c>
      <c r="L8" s="11">
        <v>0</v>
      </c>
    </row>
    <row r="9" spans="1:12" ht="27" customHeight="1">
      <c r="A9" s="13">
        <v>11</v>
      </c>
      <c r="B9" s="14" t="s">
        <v>25</v>
      </c>
      <c r="C9" s="15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27" customHeight="1">
      <c r="A10" s="13">
        <v>12</v>
      </c>
      <c r="B10" s="14" t="s">
        <v>26</v>
      </c>
      <c r="C10" s="15"/>
      <c r="D10" s="11">
        <v>4</v>
      </c>
      <c r="E10" s="11">
        <v>4</v>
      </c>
      <c r="F10" s="11">
        <v>0</v>
      </c>
      <c r="G10" s="11">
        <v>0</v>
      </c>
      <c r="H10" s="11">
        <v>0</v>
      </c>
      <c r="I10" s="12">
        <v>0</v>
      </c>
      <c r="J10" s="12">
        <v>9</v>
      </c>
      <c r="K10" s="11">
        <v>13</v>
      </c>
      <c r="L10" s="11">
        <v>0</v>
      </c>
    </row>
    <row r="11" spans="1:12" ht="27" customHeight="1">
      <c r="A11" s="13">
        <v>13</v>
      </c>
      <c r="B11" s="14" t="s">
        <v>27</v>
      </c>
      <c r="C11" s="15"/>
      <c r="D11" s="11">
        <v>1</v>
      </c>
      <c r="E11" s="16" t="s">
        <v>188</v>
      </c>
      <c r="F11" s="16" t="s">
        <v>188</v>
      </c>
      <c r="G11" s="16" t="s">
        <v>188</v>
      </c>
      <c r="H11" s="16" t="s">
        <v>188</v>
      </c>
      <c r="I11" s="16" t="s">
        <v>188</v>
      </c>
      <c r="J11" s="16" t="s">
        <v>188</v>
      </c>
      <c r="K11" s="16" t="s">
        <v>188</v>
      </c>
      <c r="L11" s="16" t="s">
        <v>188</v>
      </c>
    </row>
    <row r="12" spans="1:12" ht="27" customHeight="1">
      <c r="A12" s="13">
        <v>14</v>
      </c>
      <c r="B12" s="14" t="s">
        <v>28</v>
      </c>
      <c r="C12" s="15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27" customHeight="1">
      <c r="A13" s="13">
        <v>15</v>
      </c>
      <c r="B13" s="14" t="s">
        <v>29</v>
      </c>
      <c r="C13" s="15"/>
      <c r="D13" s="11">
        <v>2</v>
      </c>
      <c r="E13" s="16" t="s">
        <v>189</v>
      </c>
      <c r="F13" s="16" t="s">
        <v>189</v>
      </c>
      <c r="G13" s="16" t="s">
        <v>189</v>
      </c>
      <c r="H13" s="16" t="s">
        <v>189</v>
      </c>
      <c r="I13" s="16" t="s">
        <v>189</v>
      </c>
      <c r="J13" s="16" t="s">
        <v>189</v>
      </c>
      <c r="K13" s="16" t="s">
        <v>189</v>
      </c>
      <c r="L13" s="16" t="s">
        <v>189</v>
      </c>
    </row>
    <row r="14" spans="1:12" ht="27" customHeight="1">
      <c r="A14" s="13">
        <v>16</v>
      </c>
      <c r="B14" s="14" t="s">
        <v>30</v>
      </c>
      <c r="C14" s="15"/>
      <c r="D14" s="11">
        <v>2</v>
      </c>
      <c r="E14" s="16" t="s">
        <v>183</v>
      </c>
      <c r="F14" s="16" t="s">
        <v>183</v>
      </c>
      <c r="G14" s="16" t="s">
        <v>183</v>
      </c>
      <c r="H14" s="16" t="s">
        <v>183</v>
      </c>
      <c r="I14" s="16" t="s">
        <v>183</v>
      </c>
      <c r="J14" s="16" t="s">
        <v>183</v>
      </c>
      <c r="K14" s="16" t="s">
        <v>183</v>
      </c>
      <c r="L14" s="16" t="s">
        <v>183</v>
      </c>
    </row>
    <row r="15" spans="1:12" ht="27" customHeight="1">
      <c r="A15" s="13">
        <v>17</v>
      </c>
      <c r="B15" s="14" t="s">
        <v>31</v>
      </c>
      <c r="C15" s="15"/>
      <c r="D15" s="11">
        <v>1</v>
      </c>
      <c r="E15" s="16" t="s">
        <v>182</v>
      </c>
      <c r="F15" s="16" t="s">
        <v>182</v>
      </c>
      <c r="G15" s="16" t="s">
        <v>182</v>
      </c>
      <c r="H15" s="16" t="s">
        <v>182</v>
      </c>
      <c r="I15" s="16" t="s">
        <v>182</v>
      </c>
      <c r="J15" s="16" t="s">
        <v>182</v>
      </c>
      <c r="K15" s="16" t="s">
        <v>182</v>
      </c>
      <c r="L15" s="16" t="s">
        <v>182</v>
      </c>
    </row>
    <row r="16" spans="1:12" ht="27" customHeight="1">
      <c r="A16" s="13">
        <v>18</v>
      </c>
      <c r="B16" s="14" t="s">
        <v>32</v>
      </c>
      <c r="C16" s="15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27" customHeight="1">
      <c r="A17" s="13">
        <v>19</v>
      </c>
      <c r="B17" s="14" t="s">
        <v>33</v>
      </c>
      <c r="C17" s="15"/>
      <c r="D17" s="11">
        <v>1</v>
      </c>
      <c r="E17" s="16" t="s">
        <v>184</v>
      </c>
      <c r="F17" s="16" t="s">
        <v>184</v>
      </c>
      <c r="G17" s="16" t="s">
        <v>184</v>
      </c>
      <c r="H17" s="16" t="s">
        <v>184</v>
      </c>
      <c r="I17" s="16" t="s">
        <v>184</v>
      </c>
      <c r="J17" s="16" t="s">
        <v>184</v>
      </c>
      <c r="K17" s="16" t="s">
        <v>184</v>
      </c>
      <c r="L17" s="16" t="s">
        <v>184</v>
      </c>
    </row>
    <row r="18" spans="1:12" ht="27" customHeight="1">
      <c r="A18" s="13">
        <v>20</v>
      </c>
      <c r="B18" s="14" t="s">
        <v>34</v>
      </c>
      <c r="C18" s="15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27" customHeight="1">
      <c r="A19" s="13">
        <v>21</v>
      </c>
      <c r="B19" s="14" t="s">
        <v>35</v>
      </c>
      <c r="C19" s="15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2" ht="27" customHeight="1">
      <c r="A20" s="13">
        <v>22</v>
      </c>
      <c r="B20" s="14" t="s">
        <v>36</v>
      </c>
      <c r="C20" s="15"/>
      <c r="D20" s="11">
        <v>3</v>
      </c>
      <c r="E20" s="11">
        <v>111</v>
      </c>
      <c r="F20" s="11">
        <v>37</v>
      </c>
      <c r="G20" s="11">
        <v>1720</v>
      </c>
      <c r="H20" s="11">
        <v>17595</v>
      </c>
      <c r="I20" s="12">
        <v>0</v>
      </c>
      <c r="J20" s="12">
        <v>28</v>
      </c>
      <c r="K20" s="11">
        <v>19491</v>
      </c>
      <c r="L20" s="11">
        <v>0</v>
      </c>
    </row>
    <row r="21" spans="1:12" ht="27" customHeight="1">
      <c r="A21" s="13">
        <v>23</v>
      </c>
      <c r="B21" s="14" t="s">
        <v>37</v>
      </c>
      <c r="C21" s="15"/>
      <c r="D21" s="11">
        <v>6</v>
      </c>
      <c r="E21" s="11">
        <v>240</v>
      </c>
      <c r="F21" s="11">
        <v>0</v>
      </c>
      <c r="G21" s="11">
        <v>6950</v>
      </c>
      <c r="H21" s="11">
        <v>341531</v>
      </c>
      <c r="I21" s="12">
        <v>0</v>
      </c>
      <c r="J21" s="12">
        <v>4253</v>
      </c>
      <c r="K21" s="11">
        <v>352974</v>
      </c>
      <c r="L21" s="11">
        <v>0</v>
      </c>
    </row>
    <row r="22" spans="1:12" ht="27" customHeight="1">
      <c r="A22" s="13">
        <v>24</v>
      </c>
      <c r="B22" s="14" t="s">
        <v>38</v>
      </c>
      <c r="C22" s="15"/>
      <c r="D22" s="11">
        <v>5</v>
      </c>
      <c r="E22" s="11">
        <v>200</v>
      </c>
      <c r="F22" s="11">
        <v>0</v>
      </c>
      <c r="G22" s="11">
        <v>1819</v>
      </c>
      <c r="H22" s="11">
        <v>6470</v>
      </c>
      <c r="I22" s="12">
        <v>0</v>
      </c>
      <c r="J22" s="12">
        <v>425</v>
      </c>
      <c r="K22" s="11">
        <v>8914</v>
      </c>
      <c r="L22" s="11">
        <v>24000</v>
      </c>
    </row>
    <row r="23" spans="1:12" ht="27" customHeight="1">
      <c r="A23" s="13">
        <v>25</v>
      </c>
      <c r="B23" s="14" t="s">
        <v>39</v>
      </c>
      <c r="C23" s="15"/>
      <c r="D23" s="11">
        <v>5</v>
      </c>
      <c r="E23" s="11">
        <v>1</v>
      </c>
      <c r="F23" s="11">
        <v>0</v>
      </c>
      <c r="G23" s="11">
        <v>410</v>
      </c>
      <c r="H23" s="11">
        <v>10</v>
      </c>
      <c r="I23" s="12">
        <v>0</v>
      </c>
      <c r="J23" s="12">
        <v>47</v>
      </c>
      <c r="K23" s="11">
        <v>468</v>
      </c>
      <c r="L23" s="11">
        <v>0</v>
      </c>
    </row>
    <row r="24" spans="1:12" ht="27" customHeight="1">
      <c r="A24" s="13">
        <v>26</v>
      </c>
      <c r="B24" s="14" t="s">
        <v>40</v>
      </c>
      <c r="C24" s="15"/>
      <c r="D24" s="11">
        <v>4</v>
      </c>
      <c r="E24" s="11">
        <v>2</v>
      </c>
      <c r="F24" s="11">
        <v>0</v>
      </c>
      <c r="G24" s="11">
        <v>5</v>
      </c>
      <c r="H24" s="11">
        <v>10</v>
      </c>
      <c r="I24" s="12">
        <v>0</v>
      </c>
      <c r="J24" s="12">
        <v>98</v>
      </c>
      <c r="K24" s="11">
        <v>115</v>
      </c>
      <c r="L24" s="11">
        <v>0</v>
      </c>
    </row>
    <row r="25" spans="1:12" ht="27" customHeight="1">
      <c r="A25" s="13">
        <v>27</v>
      </c>
      <c r="B25" s="14" t="s">
        <v>41</v>
      </c>
      <c r="C25" s="15"/>
      <c r="D25" s="11">
        <v>3</v>
      </c>
      <c r="E25" s="11">
        <v>0</v>
      </c>
      <c r="F25" s="11">
        <v>0</v>
      </c>
      <c r="G25" s="11">
        <v>0</v>
      </c>
      <c r="H25" s="11">
        <v>0</v>
      </c>
      <c r="I25" s="12">
        <v>0</v>
      </c>
      <c r="J25" s="12">
        <v>17</v>
      </c>
      <c r="K25" s="11">
        <v>17</v>
      </c>
      <c r="L25" s="11">
        <v>0</v>
      </c>
    </row>
    <row r="26" spans="1:12" ht="27" customHeight="1">
      <c r="A26" s="13">
        <v>28</v>
      </c>
      <c r="B26" s="14" t="s">
        <v>42</v>
      </c>
      <c r="C26" s="15"/>
      <c r="D26" s="11">
        <v>2</v>
      </c>
      <c r="E26" s="16" t="s">
        <v>186</v>
      </c>
      <c r="F26" s="16" t="s">
        <v>186</v>
      </c>
      <c r="G26" s="16" t="s">
        <v>186</v>
      </c>
      <c r="H26" s="16" t="s">
        <v>186</v>
      </c>
      <c r="I26" s="16" t="s">
        <v>186</v>
      </c>
      <c r="J26" s="16" t="s">
        <v>186</v>
      </c>
      <c r="K26" s="16" t="s">
        <v>186</v>
      </c>
      <c r="L26" s="16" t="s">
        <v>186</v>
      </c>
    </row>
    <row r="27" spans="1:12" ht="27" customHeight="1">
      <c r="A27" s="13">
        <v>29</v>
      </c>
      <c r="B27" s="14" t="s">
        <v>43</v>
      </c>
      <c r="C27" s="15"/>
      <c r="D27" s="11">
        <v>6</v>
      </c>
      <c r="E27" s="11">
        <v>19</v>
      </c>
      <c r="F27" s="11">
        <v>0</v>
      </c>
      <c r="G27" s="11">
        <v>1100</v>
      </c>
      <c r="H27" s="11">
        <v>20</v>
      </c>
      <c r="I27" s="12">
        <v>0</v>
      </c>
      <c r="J27" s="12">
        <v>37</v>
      </c>
      <c r="K27" s="11">
        <v>1176</v>
      </c>
      <c r="L27" s="11">
        <v>0</v>
      </c>
    </row>
    <row r="28" spans="1:12" ht="27" customHeight="1">
      <c r="A28" s="13">
        <v>30</v>
      </c>
      <c r="B28" s="14" t="s">
        <v>44</v>
      </c>
      <c r="C28" s="15"/>
      <c r="D28" s="11">
        <v>2</v>
      </c>
      <c r="E28" s="16" t="s">
        <v>178</v>
      </c>
      <c r="F28" s="16" t="s">
        <v>178</v>
      </c>
      <c r="G28" s="16" t="s">
        <v>178</v>
      </c>
      <c r="H28" s="16" t="s">
        <v>178</v>
      </c>
      <c r="I28" s="16" t="s">
        <v>178</v>
      </c>
      <c r="J28" s="16" t="s">
        <v>178</v>
      </c>
      <c r="K28" s="16" t="s">
        <v>178</v>
      </c>
      <c r="L28" s="16"/>
    </row>
    <row r="29" spans="1:12" ht="27" customHeight="1">
      <c r="A29" s="13">
        <v>31</v>
      </c>
      <c r="B29" s="14" t="s">
        <v>45</v>
      </c>
      <c r="C29" s="15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1:12" ht="27" customHeight="1">
      <c r="A30" s="18">
        <v>32</v>
      </c>
      <c r="B30" s="19" t="s">
        <v>46</v>
      </c>
      <c r="C30" s="20"/>
      <c r="D30" s="22">
        <v>2</v>
      </c>
      <c r="E30" s="32" t="s">
        <v>189</v>
      </c>
      <c r="F30" s="32" t="s">
        <v>189</v>
      </c>
      <c r="G30" s="32" t="s">
        <v>189</v>
      </c>
      <c r="H30" s="32" t="s">
        <v>189</v>
      </c>
      <c r="I30" s="32" t="s">
        <v>189</v>
      </c>
      <c r="J30" s="32" t="s">
        <v>189</v>
      </c>
      <c r="K30" s="32" t="s">
        <v>189</v>
      </c>
      <c r="L30" s="32" t="s">
        <v>189</v>
      </c>
    </row>
    <row r="31" spans="1:12" ht="13.5">
      <c r="A31" s="2" t="s">
        <v>47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11">
    <mergeCell ref="A3:C5"/>
    <mergeCell ref="L3:L5"/>
    <mergeCell ref="G4:G5"/>
    <mergeCell ref="H4:H5"/>
    <mergeCell ref="I4:I5"/>
    <mergeCell ref="J4:J5"/>
    <mergeCell ref="K4:K5"/>
    <mergeCell ref="E4:E5"/>
    <mergeCell ref="F4:F5"/>
    <mergeCell ref="D3:D5"/>
    <mergeCell ref="E3:K3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55" zoomScaleNormal="85" zoomScaleSheetLayoutView="55" workbookViewId="0" topLeftCell="A1">
      <selection activeCell="P11" sqref="P11"/>
    </sheetView>
  </sheetViews>
  <sheetFormatPr defaultColWidth="9.00390625" defaultRowHeight="13.5"/>
  <cols>
    <col min="1" max="1" width="4.125" style="4" customWidth="1"/>
    <col min="2" max="2" width="16.125" style="4" customWidth="1"/>
    <col min="3" max="3" width="1.875" style="4" customWidth="1"/>
    <col min="4" max="7" width="18.625" style="4" customWidth="1"/>
    <col min="8" max="16384" width="9.00390625" style="4" customWidth="1"/>
  </cols>
  <sheetData>
    <row r="1" spans="1:7" ht="13.5">
      <c r="A1" s="2"/>
      <c r="B1" s="2"/>
      <c r="C1" s="3"/>
      <c r="D1" s="3"/>
      <c r="E1" s="3"/>
      <c r="F1" s="3"/>
      <c r="G1" s="3"/>
    </row>
    <row r="2" spans="1:7" ht="13.5">
      <c r="A2" s="2" t="s">
        <v>76</v>
      </c>
      <c r="B2" s="2"/>
      <c r="C2" s="2"/>
      <c r="D2" s="3"/>
      <c r="E2" s="3"/>
      <c r="F2" s="3"/>
      <c r="G2" s="5"/>
    </row>
    <row r="3" spans="1:7" ht="27" customHeight="1">
      <c r="A3" s="58" t="s">
        <v>6</v>
      </c>
      <c r="B3" s="58"/>
      <c r="C3" s="58"/>
      <c r="D3" s="58" t="s">
        <v>13</v>
      </c>
      <c r="E3" s="61" t="s">
        <v>84</v>
      </c>
      <c r="F3" s="67" t="s">
        <v>85</v>
      </c>
      <c r="G3" s="67" t="s">
        <v>86</v>
      </c>
    </row>
    <row r="4" spans="1:7" ht="27" customHeight="1">
      <c r="A4" s="58"/>
      <c r="B4" s="58"/>
      <c r="C4" s="58"/>
      <c r="D4" s="59"/>
      <c r="E4" s="72"/>
      <c r="F4" s="72"/>
      <c r="G4" s="72"/>
    </row>
    <row r="5" spans="1:7" ht="27" customHeight="1">
      <c r="A5" s="58"/>
      <c r="B5" s="58"/>
      <c r="C5" s="58"/>
      <c r="D5" s="59"/>
      <c r="E5" s="73"/>
      <c r="F5" s="73"/>
      <c r="G5" s="73"/>
    </row>
    <row r="6" spans="1:7" ht="27" customHeight="1">
      <c r="A6" s="8"/>
      <c r="B6" s="9" t="s">
        <v>13</v>
      </c>
      <c r="C6" s="57"/>
      <c r="D6" s="28">
        <v>400</v>
      </c>
      <c r="E6" s="28">
        <v>344</v>
      </c>
      <c r="F6" s="28">
        <v>3</v>
      </c>
      <c r="G6" s="28">
        <v>53</v>
      </c>
    </row>
    <row r="7" spans="1:7" ht="27" customHeight="1">
      <c r="A7" s="13">
        <v>9</v>
      </c>
      <c r="B7" s="14" t="s">
        <v>23</v>
      </c>
      <c r="C7" s="15"/>
      <c r="D7" s="11">
        <v>138</v>
      </c>
      <c r="E7" s="11">
        <v>105</v>
      </c>
      <c r="F7" s="11">
        <v>0</v>
      </c>
      <c r="G7" s="11">
        <v>33</v>
      </c>
    </row>
    <row r="8" spans="1:7" ht="27" customHeight="1">
      <c r="A8" s="13">
        <v>10</v>
      </c>
      <c r="B8" s="14" t="s">
        <v>24</v>
      </c>
      <c r="C8" s="15"/>
      <c r="D8" s="11">
        <v>19</v>
      </c>
      <c r="E8" s="11">
        <v>19</v>
      </c>
      <c r="F8" s="11">
        <v>0</v>
      </c>
      <c r="G8" s="11">
        <v>0</v>
      </c>
    </row>
    <row r="9" spans="1:7" ht="27" customHeight="1">
      <c r="A9" s="13">
        <v>11</v>
      </c>
      <c r="B9" s="14" t="s">
        <v>25</v>
      </c>
      <c r="C9" s="15"/>
      <c r="D9" s="11">
        <v>2</v>
      </c>
      <c r="E9" s="11">
        <v>1</v>
      </c>
      <c r="F9" s="11">
        <v>0</v>
      </c>
      <c r="G9" s="11">
        <v>1</v>
      </c>
    </row>
    <row r="10" spans="1:7" ht="27" customHeight="1">
      <c r="A10" s="13">
        <v>12</v>
      </c>
      <c r="B10" s="14" t="s">
        <v>26</v>
      </c>
      <c r="C10" s="15"/>
      <c r="D10" s="11">
        <v>21</v>
      </c>
      <c r="E10" s="11">
        <v>17</v>
      </c>
      <c r="F10" s="11">
        <v>0</v>
      </c>
      <c r="G10" s="11">
        <v>4</v>
      </c>
    </row>
    <row r="11" spans="1:7" ht="27" customHeight="1">
      <c r="A11" s="13">
        <v>13</v>
      </c>
      <c r="B11" s="14" t="s">
        <v>27</v>
      </c>
      <c r="C11" s="15"/>
      <c r="D11" s="11">
        <v>9</v>
      </c>
      <c r="E11" s="11">
        <v>8</v>
      </c>
      <c r="F11" s="11">
        <v>0</v>
      </c>
      <c r="G11" s="11">
        <v>1</v>
      </c>
    </row>
    <row r="12" spans="1:7" ht="27" customHeight="1">
      <c r="A12" s="13">
        <v>14</v>
      </c>
      <c r="B12" s="14" t="s">
        <v>28</v>
      </c>
      <c r="C12" s="15"/>
      <c r="D12" s="11">
        <v>15</v>
      </c>
      <c r="E12" s="11">
        <v>13</v>
      </c>
      <c r="F12" s="11">
        <v>0</v>
      </c>
      <c r="G12" s="11">
        <v>2</v>
      </c>
    </row>
    <row r="13" spans="1:7" ht="27" customHeight="1">
      <c r="A13" s="13">
        <v>15</v>
      </c>
      <c r="B13" s="14" t="s">
        <v>29</v>
      </c>
      <c r="C13" s="15"/>
      <c r="D13" s="11">
        <v>5</v>
      </c>
      <c r="E13" s="11">
        <v>4</v>
      </c>
      <c r="F13" s="11">
        <v>0</v>
      </c>
      <c r="G13" s="11">
        <v>1</v>
      </c>
    </row>
    <row r="14" spans="1:7" ht="27" customHeight="1">
      <c r="A14" s="13">
        <v>16</v>
      </c>
      <c r="B14" s="14" t="s">
        <v>30</v>
      </c>
      <c r="C14" s="15"/>
      <c r="D14" s="11">
        <v>32</v>
      </c>
      <c r="E14" s="11">
        <v>27</v>
      </c>
      <c r="F14" s="11">
        <v>1</v>
      </c>
      <c r="G14" s="11">
        <v>4</v>
      </c>
    </row>
    <row r="15" spans="1:7" ht="27" customHeight="1">
      <c r="A15" s="13">
        <v>17</v>
      </c>
      <c r="B15" s="14" t="s">
        <v>31</v>
      </c>
      <c r="C15" s="15"/>
      <c r="D15" s="11">
        <v>5</v>
      </c>
      <c r="E15" s="11">
        <v>5</v>
      </c>
      <c r="F15" s="11">
        <v>0</v>
      </c>
      <c r="G15" s="11">
        <v>0</v>
      </c>
    </row>
    <row r="16" spans="1:7" ht="27" customHeight="1">
      <c r="A16" s="13">
        <v>18</v>
      </c>
      <c r="B16" s="14" t="s">
        <v>32</v>
      </c>
      <c r="C16" s="15"/>
      <c r="D16" s="11">
        <v>5</v>
      </c>
      <c r="E16" s="11">
        <v>3</v>
      </c>
      <c r="F16" s="11">
        <v>2</v>
      </c>
      <c r="G16" s="11">
        <v>0</v>
      </c>
    </row>
    <row r="17" spans="1:7" ht="27" customHeight="1">
      <c r="A17" s="13">
        <v>19</v>
      </c>
      <c r="B17" s="14" t="s">
        <v>33</v>
      </c>
      <c r="C17" s="15"/>
      <c r="D17" s="11">
        <v>4</v>
      </c>
      <c r="E17" s="11">
        <v>4</v>
      </c>
      <c r="F17" s="11">
        <v>0</v>
      </c>
      <c r="G17" s="11">
        <v>0</v>
      </c>
    </row>
    <row r="18" spans="1:7" ht="27" customHeight="1">
      <c r="A18" s="13">
        <v>20</v>
      </c>
      <c r="B18" s="14" t="s">
        <v>34</v>
      </c>
      <c r="C18" s="15"/>
      <c r="D18" s="11">
        <v>2</v>
      </c>
      <c r="E18" s="11">
        <v>2</v>
      </c>
      <c r="F18" s="11">
        <v>0</v>
      </c>
      <c r="G18" s="11">
        <v>0</v>
      </c>
    </row>
    <row r="19" spans="1:7" ht="27" customHeight="1">
      <c r="A19" s="13">
        <v>21</v>
      </c>
      <c r="B19" s="14" t="s">
        <v>35</v>
      </c>
      <c r="C19" s="15"/>
      <c r="D19" s="11">
        <v>0</v>
      </c>
      <c r="E19" s="11">
        <v>0</v>
      </c>
      <c r="F19" s="11">
        <v>0</v>
      </c>
      <c r="G19" s="11">
        <v>0</v>
      </c>
    </row>
    <row r="20" spans="1:7" ht="27" customHeight="1">
      <c r="A20" s="13">
        <v>22</v>
      </c>
      <c r="B20" s="14" t="s">
        <v>36</v>
      </c>
      <c r="C20" s="15"/>
      <c r="D20" s="11">
        <v>24</v>
      </c>
      <c r="E20" s="11">
        <v>22</v>
      </c>
      <c r="F20" s="11">
        <v>0</v>
      </c>
      <c r="G20" s="11">
        <v>2</v>
      </c>
    </row>
    <row r="21" spans="1:7" ht="27" customHeight="1">
      <c r="A21" s="13">
        <v>23</v>
      </c>
      <c r="B21" s="14" t="s">
        <v>37</v>
      </c>
      <c r="C21" s="15"/>
      <c r="D21" s="11">
        <v>12</v>
      </c>
      <c r="E21" s="11">
        <v>12</v>
      </c>
      <c r="F21" s="11">
        <v>0</v>
      </c>
      <c r="G21" s="11">
        <v>0</v>
      </c>
    </row>
    <row r="22" spans="1:7" ht="27" customHeight="1">
      <c r="A22" s="13">
        <v>24</v>
      </c>
      <c r="B22" s="14" t="s">
        <v>38</v>
      </c>
      <c r="C22" s="15"/>
      <c r="D22" s="11">
        <v>6</v>
      </c>
      <c r="E22" s="11">
        <v>6</v>
      </c>
      <c r="F22" s="11">
        <v>0</v>
      </c>
      <c r="G22" s="11">
        <v>0</v>
      </c>
    </row>
    <row r="23" spans="1:7" ht="27" customHeight="1">
      <c r="A23" s="13">
        <v>25</v>
      </c>
      <c r="B23" s="14" t="s">
        <v>39</v>
      </c>
      <c r="C23" s="15"/>
      <c r="D23" s="11">
        <v>41</v>
      </c>
      <c r="E23" s="11">
        <v>39</v>
      </c>
      <c r="F23" s="11">
        <v>0</v>
      </c>
      <c r="G23" s="11">
        <v>2</v>
      </c>
    </row>
    <row r="24" spans="1:7" ht="27" customHeight="1">
      <c r="A24" s="13">
        <v>26</v>
      </c>
      <c r="B24" s="14" t="s">
        <v>40</v>
      </c>
      <c r="C24" s="15"/>
      <c r="D24" s="11">
        <v>20</v>
      </c>
      <c r="E24" s="11">
        <v>20</v>
      </c>
      <c r="F24" s="11">
        <v>0</v>
      </c>
      <c r="G24" s="11">
        <v>0</v>
      </c>
    </row>
    <row r="25" spans="1:7" ht="27" customHeight="1">
      <c r="A25" s="13">
        <v>27</v>
      </c>
      <c r="B25" s="14" t="s">
        <v>41</v>
      </c>
      <c r="C25" s="15"/>
      <c r="D25" s="11">
        <v>6</v>
      </c>
      <c r="E25" s="11">
        <v>6</v>
      </c>
      <c r="F25" s="11">
        <v>0</v>
      </c>
      <c r="G25" s="11">
        <v>0</v>
      </c>
    </row>
    <row r="26" spans="1:7" ht="27" customHeight="1">
      <c r="A26" s="13">
        <v>28</v>
      </c>
      <c r="B26" s="14" t="s">
        <v>42</v>
      </c>
      <c r="C26" s="15"/>
      <c r="D26" s="11">
        <v>4</v>
      </c>
      <c r="E26" s="11">
        <v>3</v>
      </c>
      <c r="F26" s="11">
        <v>0</v>
      </c>
      <c r="G26" s="11">
        <v>1</v>
      </c>
    </row>
    <row r="27" spans="1:7" ht="27" customHeight="1">
      <c r="A27" s="13">
        <v>29</v>
      </c>
      <c r="B27" s="14" t="s">
        <v>43</v>
      </c>
      <c r="C27" s="15"/>
      <c r="D27" s="11">
        <v>6</v>
      </c>
      <c r="E27" s="11">
        <v>6</v>
      </c>
      <c r="F27" s="11">
        <v>0</v>
      </c>
      <c r="G27" s="11">
        <v>0</v>
      </c>
    </row>
    <row r="28" spans="1:7" ht="27" customHeight="1">
      <c r="A28" s="13">
        <v>30</v>
      </c>
      <c r="B28" s="14" t="s">
        <v>44</v>
      </c>
      <c r="C28" s="15"/>
      <c r="D28" s="11">
        <v>11</v>
      </c>
      <c r="E28" s="11">
        <v>11</v>
      </c>
      <c r="F28" s="11">
        <v>0</v>
      </c>
      <c r="G28" s="11">
        <v>0</v>
      </c>
    </row>
    <row r="29" spans="1:7" ht="27" customHeight="1">
      <c r="A29" s="13">
        <v>31</v>
      </c>
      <c r="B29" s="14" t="s">
        <v>45</v>
      </c>
      <c r="C29" s="15"/>
      <c r="D29" s="11">
        <v>0</v>
      </c>
      <c r="E29" s="11">
        <v>0</v>
      </c>
      <c r="F29" s="11">
        <v>0</v>
      </c>
      <c r="G29" s="11">
        <v>0</v>
      </c>
    </row>
    <row r="30" spans="1:7" ht="27" customHeight="1">
      <c r="A30" s="18">
        <v>32</v>
      </c>
      <c r="B30" s="19" t="s">
        <v>46</v>
      </c>
      <c r="C30" s="20"/>
      <c r="D30" s="22">
        <v>13</v>
      </c>
      <c r="E30" s="22">
        <v>11</v>
      </c>
      <c r="F30" s="22">
        <v>0</v>
      </c>
      <c r="G30" s="22">
        <v>2</v>
      </c>
    </row>
    <row r="31" spans="1:7" ht="13.5">
      <c r="A31" s="2"/>
      <c r="B31" s="2"/>
      <c r="C31" s="2"/>
      <c r="D31" s="2"/>
      <c r="E31" s="2"/>
      <c r="F31" s="2"/>
      <c r="G31" s="2"/>
    </row>
  </sheetData>
  <mergeCells count="5">
    <mergeCell ref="G3:G5"/>
    <mergeCell ref="A3:C5"/>
    <mergeCell ref="D3:D5"/>
    <mergeCell ref="E3:E5"/>
    <mergeCell ref="F3:F5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hachinohe</dc:creator>
  <cp:keywords/>
  <dc:description/>
  <cp:lastModifiedBy> </cp:lastModifiedBy>
  <cp:lastPrinted>2009-03-16T05:55:27Z</cp:lastPrinted>
  <dcterms:created xsi:type="dcterms:W3CDTF">2005-04-28T09:07:50Z</dcterms:created>
  <dcterms:modified xsi:type="dcterms:W3CDTF">2009-03-16T06:10:17Z</dcterms:modified>
  <cp:category/>
  <cp:version/>
  <cp:contentType/>
  <cp:contentStatus/>
</cp:coreProperties>
</file>