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05.工業\01_変更無分\"/>
    </mc:Choice>
  </mc:AlternateContent>
  <xr:revisionPtr revIDLastSave="0" documentId="13_ncr:1_{7EF719D1-1F7F-4E33-896A-1F80AECC4C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33" sheetId="3" r:id="rId1"/>
  </sheets>
  <definedNames>
    <definedName name="chiku">#REF!</definedName>
    <definedName name="chiku2">#REF!</definedName>
    <definedName name="H19その他収入">#REF!</definedName>
    <definedName name="H19加工賃収入">#REF!</definedName>
    <definedName name="H19産業中分類">#REF!</definedName>
    <definedName name="Ｈ19修理収入">#REF!</definedName>
    <definedName name="H19出荷額">#REF!</definedName>
    <definedName name="H19出荷額等">#REF!</definedName>
    <definedName name="H19地区ｃｏｄｅ">#REF!</definedName>
    <definedName name="_xlnm.Print_Area">#REF!</definedName>
    <definedName name="その他給与">#REF!</definedName>
    <definedName name="加工賃収入">#REF!</definedName>
    <definedName name="原材料使用額">#REF!</definedName>
    <definedName name="原材料使用額等">#REF!</definedName>
    <definedName name="現金給与">#REF!</definedName>
    <definedName name="現金給与額">#REF!</definedName>
    <definedName name="個人女">#REF!</definedName>
    <definedName name="個人男">#REF!</definedName>
    <definedName name="甲乙区分">#REF!</definedName>
    <definedName name="産業分類">#REF!</definedName>
    <definedName name="事業所数">#REF!</definedName>
    <definedName name="修理収入">#REF!</definedName>
    <definedName name="集計産業code">#REF!</definedName>
    <definedName name="従業員女">#REF!</definedName>
    <definedName name="従業員男">#REF!</definedName>
    <definedName name="従業規模1">#REF!</definedName>
    <definedName name="従業者計">#REF!</definedName>
    <definedName name="従業者数">#REF!</definedName>
    <definedName name="出荷額">#REF!</definedName>
    <definedName name="出荷額等">#REF!</definedName>
    <definedName name="常顧給与">#REF!</definedName>
    <definedName name="新中分類">#REF!</definedName>
    <definedName name="推計消費税">#REF!</definedName>
    <definedName name="生産額">#REF!</definedName>
    <definedName name="製造品出荷額等">#REF!</definedName>
    <definedName name="粗付加価値額">#REF!</definedName>
    <definedName name="地区code1">#REF!</definedName>
    <definedName name="地区№">#REF!</definedName>
    <definedName name="地区検索">#REF!</definedName>
    <definedName name="地区名">#REF!</definedName>
    <definedName name="中分類名検索">#REF!</definedName>
    <definedName name="都道府県№">#REF!</definedName>
    <definedName name="内国消費税">#REF!</definedName>
    <definedName name="入力１" localSheetId="0">#REF!</definedName>
    <definedName name="入力１">#REF!</definedName>
    <definedName name="年初土地">#REF!</definedName>
    <definedName name="年初有形計">#REF!</definedName>
    <definedName name="年末土地">#REF!</definedName>
    <definedName name="年末土地計">#REF!</definedName>
    <definedName name="付加価値額">#REF!</definedName>
    <definedName name="分類移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3" l="1"/>
  <c r="E25" i="3"/>
  <c r="J24" i="3"/>
  <c r="E24" i="3"/>
  <c r="J23" i="3"/>
  <c r="E23" i="3"/>
  <c r="J22" i="3"/>
  <c r="E22" i="3"/>
  <c r="J21" i="3"/>
  <c r="E21" i="3"/>
  <c r="J20" i="3"/>
  <c r="E20" i="3"/>
  <c r="H19" i="3"/>
  <c r="G19" i="3"/>
  <c r="C19" i="3"/>
  <c r="B19" i="3"/>
  <c r="J13" i="3"/>
  <c r="D13" i="3"/>
  <c r="J12" i="3"/>
  <c r="D12" i="3"/>
  <c r="J11" i="3"/>
  <c r="E11" i="3"/>
  <c r="D11" i="3"/>
  <c r="J10" i="3"/>
  <c r="D10" i="3"/>
  <c r="J9" i="3"/>
  <c r="E9" i="3"/>
  <c r="D9" i="3"/>
  <c r="J8" i="3"/>
  <c r="E8" i="3"/>
  <c r="D8" i="3"/>
  <c r="H7" i="3"/>
  <c r="G7" i="3"/>
  <c r="E7" i="3"/>
  <c r="I25" i="3" l="1"/>
  <c r="I20" i="3"/>
  <c r="D25" i="3"/>
  <c r="D24" i="3"/>
  <c r="I10" i="3"/>
  <c r="I8" i="3"/>
  <c r="I13" i="3"/>
  <c r="I11" i="3"/>
  <c r="J19" i="3"/>
  <c r="D22" i="3"/>
  <c r="I24" i="3"/>
  <c r="D20" i="3"/>
  <c r="I22" i="3"/>
  <c r="I9" i="3"/>
  <c r="J7" i="3"/>
  <c r="E19" i="3"/>
  <c r="D21" i="3"/>
  <c r="D23" i="3"/>
  <c r="I12" i="3"/>
  <c r="I21" i="3"/>
  <c r="I23" i="3"/>
</calcChain>
</file>

<file path=xl/sharedStrings.xml><?xml version="1.0" encoding="utf-8"?>
<sst xmlns="http://schemas.openxmlformats.org/spreadsheetml/2006/main" count="70" uniqueCount="31">
  <si>
    <t>300人以上</t>
    <rPh sb="3" eb="6">
      <t>ニンイジョウ</t>
    </rPh>
    <phoneticPr fontId="2"/>
  </si>
  <si>
    <t>200 ～ 299人</t>
    <rPh sb="9" eb="10">
      <t>ニン</t>
    </rPh>
    <phoneticPr fontId="2"/>
  </si>
  <si>
    <t>30　～ 199人</t>
    <rPh sb="8" eb="9">
      <t>ニン</t>
    </rPh>
    <phoneticPr fontId="2"/>
  </si>
  <si>
    <t>20　～　29人</t>
    <rPh sb="7" eb="8">
      <t>ニン</t>
    </rPh>
    <phoneticPr fontId="2"/>
  </si>
  <si>
    <t>10　～　19人</t>
    <rPh sb="7" eb="8">
      <t>ニン</t>
    </rPh>
    <phoneticPr fontId="2"/>
  </si>
  <si>
    <t>4　～　  9人</t>
    <rPh sb="7" eb="8">
      <t>ニン</t>
    </rPh>
    <phoneticPr fontId="2"/>
  </si>
  <si>
    <t>総　数</t>
    <rPh sb="0" eb="1">
      <t>ソウ</t>
    </rPh>
    <rPh sb="2" eb="3">
      <t>スウ</t>
    </rPh>
    <phoneticPr fontId="2"/>
  </si>
  <si>
    <t>%</t>
    <phoneticPr fontId="2"/>
  </si>
  <si>
    <t>万円</t>
    <rPh sb="0" eb="2">
      <t>マンエン</t>
    </rPh>
    <phoneticPr fontId="2"/>
  </si>
  <si>
    <t>増減率</t>
    <rPh sb="0" eb="2">
      <t>ゾウゲン</t>
    </rPh>
    <rPh sb="2" eb="3">
      <t>リツ</t>
    </rPh>
    <phoneticPr fontId="2"/>
  </si>
  <si>
    <t>構成比</t>
    <rPh sb="0" eb="3">
      <t>コウセイヒ</t>
    </rPh>
    <phoneticPr fontId="2"/>
  </si>
  <si>
    <t>実数</t>
    <rPh sb="0" eb="2">
      <t>ジッスウ</t>
    </rPh>
    <phoneticPr fontId="2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</si>
  <si>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</si>
  <si>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2"/>
  </si>
  <si>
    <t>規模別</t>
    <rPh sb="0" eb="2">
      <t>キボ</t>
    </rPh>
    <rPh sb="2" eb="3">
      <t>ベツ</t>
    </rPh>
    <phoneticPr fontId="2"/>
  </si>
  <si>
    <t>-</t>
    <phoneticPr fontId="2"/>
  </si>
  <si>
    <t>人</t>
    <rPh sb="0" eb="1">
      <t>ニン</t>
    </rPh>
    <phoneticPr fontId="2"/>
  </si>
  <si>
    <t>従業者数</t>
    <rPh sb="0" eb="1">
      <t>ジュウ</t>
    </rPh>
    <rPh sb="1" eb="2">
      <t>ギョウ</t>
    </rPh>
    <rPh sb="2" eb="3">
      <t>モノ</t>
    </rPh>
    <rPh sb="3" eb="4">
      <t>スウ</t>
    </rPh>
    <phoneticPr fontId="2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</si>
  <si>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2"/>
  </si>
  <si>
    <t>33　従業者規模別事業所数、従業者数及び製造品出荷額等</t>
    <rPh sb="18" eb="19">
      <t>オヨ</t>
    </rPh>
    <phoneticPr fontId="5"/>
  </si>
  <si>
    <t>資料：従業者4人以上の事業所を対象とした経済産業省「工業統計調査」、総務省・経済産業省「経済センサス-活動調査」</t>
    <rPh sb="0" eb="2">
      <t>シリョウ</t>
    </rPh>
    <rPh sb="3" eb="6">
      <t>ジュウギョウシャ</t>
    </rPh>
    <rPh sb="7" eb="8">
      <t>ニン</t>
    </rPh>
    <rPh sb="8" eb="10">
      <t>イジョウ</t>
    </rPh>
    <rPh sb="11" eb="14">
      <t>ジギョウショ</t>
    </rPh>
    <rPh sb="15" eb="17">
      <t>タイショウ</t>
    </rPh>
    <rPh sb="20" eb="22">
      <t>ケイザイ</t>
    </rPh>
    <rPh sb="22" eb="25">
      <t>サンギョウショウ</t>
    </rPh>
    <rPh sb="26" eb="28">
      <t>コウギョウ</t>
    </rPh>
    <rPh sb="28" eb="32">
      <t>トウケイチョウサ</t>
    </rPh>
    <rPh sb="34" eb="37">
      <t>ソウムショウ</t>
    </rPh>
    <rPh sb="38" eb="40">
      <t>ケイザイ</t>
    </rPh>
    <rPh sb="40" eb="43">
      <t>サンギョウショウ</t>
    </rPh>
    <rPh sb="44" eb="46">
      <t>ケイザイ</t>
    </rPh>
    <rPh sb="51" eb="53">
      <t>カツドウ</t>
    </rPh>
    <rPh sb="53" eb="55">
      <t>チョウサ</t>
    </rPh>
    <phoneticPr fontId="2"/>
  </si>
  <si>
    <t>注3：「工業統計調査」は、2020年調査をもって廃止。</t>
    <rPh sb="0" eb="1">
      <t>チュウ</t>
    </rPh>
    <rPh sb="4" eb="6">
      <t>コウギョウ</t>
    </rPh>
    <rPh sb="6" eb="8">
      <t>トウケイ</t>
    </rPh>
    <rPh sb="8" eb="10">
      <t>チョウサ</t>
    </rPh>
    <rPh sb="17" eb="18">
      <t>ネン</t>
    </rPh>
    <rPh sb="18" eb="20">
      <t>チョウサ</t>
    </rPh>
    <rPh sb="24" eb="26">
      <t>ハイシ</t>
    </rPh>
    <phoneticPr fontId="2"/>
  </si>
  <si>
    <t>　 　製造品出荷額等及び粗付加価値額については平成31年1月～令和元年12月の1年間の数値。</t>
    <rPh sb="40" eb="42">
      <t>ネンカン</t>
    </rPh>
    <rPh sb="43" eb="45">
      <t>スウチ</t>
    </rPh>
    <phoneticPr fontId="2"/>
  </si>
  <si>
    <r>
      <t>　　令2　</t>
    </r>
    <r>
      <rPr>
        <sz val="6"/>
        <rFont val="ＭＳ 明朝"/>
        <family val="1"/>
        <charset val="128"/>
      </rPr>
      <t>注1</t>
    </r>
    <rPh sb="2" eb="3">
      <t>レイ</t>
    </rPh>
    <rPh sb="5" eb="6">
      <t>チュウ</t>
    </rPh>
    <phoneticPr fontId="2"/>
  </si>
  <si>
    <r>
      <t>　　令元　</t>
    </r>
    <r>
      <rPr>
        <sz val="6"/>
        <rFont val="ＭＳ 明朝"/>
        <family val="1"/>
        <charset val="128"/>
      </rPr>
      <t>注1</t>
    </r>
    <rPh sb="2" eb="3">
      <t>レイ</t>
    </rPh>
    <rPh sb="3" eb="4">
      <t>モト</t>
    </rPh>
    <rPh sb="5" eb="6">
      <t>チュウ</t>
    </rPh>
    <phoneticPr fontId="2"/>
  </si>
  <si>
    <r>
      <t>　　3　</t>
    </r>
    <r>
      <rPr>
        <sz val="6"/>
        <rFont val="ＭＳ ゴシック"/>
        <family val="3"/>
        <charset val="128"/>
      </rPr>
      <t>注2</t>
    </r>
    <rPh sb="4" eb="5">
      <t>チュウ</t>
    </rPh>
    <phoneticPr fontId="2"/>
  </si>
  <si>
    <r>
      <t>　　</t>
    </r>
    <r>
      <rPr>
        <b/>
        <sz val="9"/>
        <rFont val="ＭＳ ゴシック"/>
        <family val="3"/>
        <charset val="128"/>
      </rPr>
      <t>2</t>
    </r>
    <r>
      <rPr>
        <b/>
        <sz val="10"/>
        <rFont val="ＭＳ ゴシック"/>
        <family val="3"/>
        <charset val="128"/>
      </rPr>
      <t>　</t>
    </r>
    <r>
      <rPr>
        <sz val="6"/>
        <rFont val="ＭＳ ゴシック"/>
        <family val="3"/>
        <charset val="128"/>
      </rPr>
      <t>注2</t>
    </r>
    <rPh sb="4" eb="5">
      <t>チュウ</t>
    </rPh>
    <phoneticPr fontId="2"/>
  </si>
  <si>
    <r>
      <t>　　2　</t>
    </r>
    <r>
      <rPr>
        <sz val="6"/>
        <rFont val="ＭＳ ゴシック"/>
        <family val="3"/>
        <charset val="128"/>
      </rPr>
      <t>注2</t>
    </r>
    <rPh sb="4" eb="5">
      <t>チュウ</t>
    </rPh>
    <phoneticPr fontId="2"/>
  </si>
  <si>
    <t>注1：2020年工業統計調査の結果（令和2年6月1日現在）。</t>
    <rPh sb="7" eb="8">
      <t>ネン</t>
    </rPh>
    <rPh sb="8" eb="10">
      <t>コウギョウ</t>
    </rPh>
    <rPh sb="10" eb="14">
      <t>トウケイチョウサ</t>
    </rPh>
    <rPh sb="15" eb="17">
      <t>ケッカ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14"/>
  </si>
  <si>
    <t>注2：「令和3年経済センサス-活動調査」の結果のうち、工業統計の調査範囲に合わせて集計したもの（令和3年6月1日</t>
    <rPh sb="4" eb="6">
      <t>レイワ</t>
    </rPh>
    <rPh sb="7" eb="8">
      <t>ネン</t>
    </rPh>
    <rPh sb="8" eb="10">
      <t>ケイザイ</t>
    </rPh>
    <rPh sb="15" eb="19">
      <t>カツドウチョウサ</t>
    </rPh>
    <rPh sb="21" eb="23">
      <t>ケッカ</t>
    </rPh>
    <rPh sb="27" eb="29">
      <t>コウギョウ</t>
    </rPh>
    <rPh sb="29" eb="31">
      <t>トウケイ</t>
    </rPh>
    <rPh sb="32" eb="36">
      <t>チョウサハンイ</t>
    </rPh>
    <rPh sb="37" eb="38">
      <t>ア</t>
    </rPh>
    <rPh sb="41" eb="43">
      <t>シュウケイ</t>
    </rPh>
    <rPh sb="48" eb="50">
      <t>レイワ</t>
    </rPh>
    <rPh sb="51" eb="52">
      <t>ネン</t>
    </rPh>
    <rPh sb="53" eb="54">
      <t>ガツ</t>
    </rPh>
    <rPh sb="55" eb="56">
      <t>ニチ</t>
    </rPh>
    <phoneticPr fontId="14"/>
  </si>
  <si>
    <t>　　 現在）。製造品出荷額等及び粗付加価値額については令和2年1年間の数値。</t>
    <rPh sb="7" eb="13">
      <t>セイゾウヒンシュッカガク</t>
    </rPh>
    <rPh sb="13" eb="14">
      <t>ナド</t>
    </rPh>
    <rPh sb="14" eb="15">
      <t>オヨ</t>
    </rPh>
    <rPh sb="16" eb="22">
      <t>アラフカカチガク</t>
    </rPh>
    <rPh sb="27" eb="29">
      <t>レイワ</t>
    </rPh>
    <rPh sb="30" eb="31">
      <t>ネン</t>
    </rPh>
    <rPh sb="32" eb="34">
      <t>ネンカン</t>
    </rPh>
    <rPh sb="35" eb="37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</si>
</sst>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_);[Red]\(#,##0.0\)"/>
    <numFmt numFmtId="177" formatCode="#,##0_);[Red]\(#,##0\)"/>
    <numFmt numFmtId="178" formatCode="#,##0.0_ ;[Red]\-#,##0.0\ "/>
    <numFmt numFmtId="179" formatCode="000"/>
    <numFmt numFmtId="180" formatCode="#,##0.0;&quot;△ &quot;#,##0.0"/>
    <numFmt numFmtId="181" formatCode="#,##0.0;&quot;▼&quot;#,##0.0;&quot;-&quot;"/>
    <numFmt numFmtId="182" formatCode="#,###_);&quot;▼&quot;#,###_);&quot;- &quot;"/>
    <numFmt numFmtId="183" formatCode="0_);[Red]\(0\)"/>
    <numFmt numFmtId="184" formatCode="#,##0_);&quot;▼&quot;#,###_0;&quot;- &quot;"/>
  </numFmts>
  <fonts count="18" x14ac:knownFonts="1">
    <font>
      <sz val="1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4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38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176" fontId="1" fillId="2" borderId="0" xfId="0" applyNumberFormat="1" applyFont="1" applyFill="1"/>
    <xf numFmtId="177" fontId="1" fillId="2" borderId="0" xfId="0" applyNumberFormat="1" applyFont="1" applyFill="1"/>
    <xf numFmtId="178" fontId="1" fillId="2" borderId="0" xfId="0" applyNumberFormat="1" applyFont="1" applyFill="1"/>
    <xf numFmtId="179" fontId="1" fillId="2" borderId="0" xfId="0" applyNumberFormat="1" applyFont="1" applyFill="1"/>
    <xf numFmtId="0" fontId="3" fillId="2" borderId="0" xfId="0" applyFont="1" applyFill="1"/>
    <xf numFmtId="178" fontId="3" fillId="2" borderId="0" xfId="0" applyNumberFormat="1" applyFont="1" applyFill="1"/>
    <xf numFmtId="177" fontId="3" fillId="2" borderId="0" xfId="0" applyNumberFormat="1" applyFont="1" applyFill="1"/>
    <xf numFmtId="178" fontId="1" fillId="0" borderId="0" xfId="0" applyNumberFormat="1" applyFont="1"/>
    <xf numFmtId="178" fontId="3" fillId="0" borderId="0" xfId="0" applyNumberFormat="1" applyFont="1"/>
    <xf numFmtId="177" fontId="3" fillId="0" borderId="0" xfId="0" applyNumberFormat="1" applyFont="1"/>
    <xf numFmtId="0" fontId="4" fillId="0" borderId="0" xfId="0" applyFont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6" fontId="3" fillId="2" borderId="0" xfId="0" applyNumberFormat="1" applyFont="1" applyFill="1"/>
    <xf numFmtId="177" fontId="4" fillId="2" borderId="6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6" fontId="8" fillId="2" borderId="8" xfId="0" applyNumberFormat="1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183" fontId="9" fillId="2" borderId="3" xfId="0" applyNumberFormat="1" applyFont="1" applyFill="1" applyBorder="1" applyAlignment="1">
      <alignment horizontal="center" vertical="center"/>
    </xf>
    <xf numFmtId="178" fontId="6" fillId="2" borderId="0" xfId="0" applyNumberFormat="1" applyFont="1" applyFill="1"/>
    <xf numFmtId="177" fontId="6" fillId="2" borderId="0" xfId="0" applyNumberFormat="1" applyFont="1" applyFill="1"/>
    <xf numFmtId="17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79" fontId="3" fillId="2" borderId="0" xfId="0" applyNumberFormat="1" applyFont="1" applyFill="1" applyAlignment="1">
      <alignment horizontal="right" vertical="center"/>
    </xf>
    <xf numFmtId="176" fontId="8" fillId="2" borderId="8" xfId="0" applyNumberFormat="1" applyFont="1" applyFill="1" applyBorder="1" applyAlignment="1">
      <alignment horizontal="center" vertical="center" shrinkToFit="1"/>
    </xf>
    <xf numFmtId="179" fontId="3" fillId="2" borderId="0" xfId="0" applyNumberFormat="1" applyFont="1" applyFill="1"/>
    <xf numFmtId="176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179" fontId="12" fillId="2" borderId="0" xfId="0" applyNumberFormat="1" applyFont="1" applyFill="1" applyAlignment="1">
      <alignment vertical="center"/>
    </xf>
    <xf numFmtId="178" fontId="11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3" fillId="0" borderId="0" xfId="1" applyFont="1" applyAlignment="1">
      <alignment vertical="top"/>
    </xf>
    <xf numFmtId="0" fontId="4" fillId="2" borderId="5" xfId="0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182" fontId="8" fillId="2" borderId="4" xfId="0" applyNumberFormat="1" applyFont="1" applyFill="1" applyBorder="1" applyAlignment="1">
      <alignment vertical="center"/>
    </xf>
    <xf numFmtId="181" fontId="8" fillId="2" borderId="0" xfId="0" applyNumberFormat="1" applyFont="1" applyFill="1" applyAlignment="1">
      <alignment horizontal="right" vertical="center"/>
    </xf>
    <xf numFmtId="180" fontId="8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181" fontId="8" fillId="2" borderId="0" xfId="0" applyNumberFormat="1" applyFont="1" applyFill="1" applyAlignment="1">
      <alignment vertical="center"/>
    </xf>
    <xf numFmtId="180" fontId="8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182" fontId="8" fillId="2" borderId="2" xfId="0" applyNumberFormat="1" applyFont="1" applyFill="1" applyBorder="1" applyAlignment="1">
      <alignment vertical="center"/>
    </xf>
    <xf numFmtId="181" fontId="8" fillId="2" borderId="1" xfId="0" applyNumberFormat="1" applyFont="1" applyFill="1" applyBorder="1" applyAlignment="1">
      <alignment vertical="center"/>
    </xf>
    <xf numFmtId="0" fontId="6" fillId="2" borderId="0" xfId="0" applyFont="1" applyFill="1"/>
    <xf numFmtId="177" fontId="4" fillId="2" borderId="12" xfId="0" applyNumberFormat="1" applyFont="1" applyFill="1" applyBorder="1" applyAlignment="1">
      <alignment horizontal="right" vertical="center"/>
    </xf>
    <xf numFmtId="177" fontId="8" fillId="2" borderId="6" xfId="0" applyNumberFormat="1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right" vertical="center"/>
    </xf>
    <xf numFmtId="177" fontId="8" fillId="2" borderId="5" xfId="0" applyNumberFormat="1" applyFont="1" applyFill="1" applyBorder="1" applyAlignment="1">
      <alignment horizontal="right" vertical="center"/>
    </xf>
    <xf numFmtId="38" fontId="8" fillId="2" borderId="4" xfId="2" applyFont="1" applyFill="1" applyBorder="1" applyAlignment="1">
      <alignment vertical="center"/>
    </xf>
    <xf numFmtId="184" fontId="8" fillId="2" borderId="4" xfId="0" applyNumberFormat="1" applyFont="1" applyFill="1" applyBorder="1" applyAlignment="1">
      <alignment horizontal="right" vertical="center"/>
    </xf>
    <xf numFmtId="184" fontId="8" fillId="2" borderId="2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center" vertical="center" wrapText="1"/>
    </xf>
    <xf numFmtId="38" fontId="16" fillId="2" borderId="4" xfId="2" applyFont="1" applyFill="1" applyBorder="1" applyAlignment="1">
      <alignment vertical="center"/>
    </xf>
    <xf numFmtId="38" fontId="16" fillId="2" borderId="2" xfId="2" applyFont="1" applyFill="1" applyBorder="1" applyAlignment="1">
      <alignment vertical="center"/>
    </xf>
    <xf numFmtId="38" fontId="16" fillId="2" borderId="4" xfId="2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center" vertical="center"/>
    </xf>
    <xf numFmtId="184" fontId="4" fillId="2" borderId="13" xfId="0" applyNumberFormat="1" applyFont="1" applyFill="1" applyBorder="1" applyAlignment="1">
      <alignment vertical="center"/>
    </xf>
    <xf numFmtId="184" fontId="4" fillId="2" borderId="13" xfId="0" applyNumberFormat="1" applyFont="1" applyFill="1" applyBorder="1" applyAlignment="1">
      <alignment horizontal="right" vertical="center"/>
    </xf>
    <xf numFmtId="184" fontId="4" fillId="2" borderId="14" xfId="0" applyNumberFormat="1" applyFont="1" applyFill="1" applyBorder="1" applyAlignment="1">
      <alignment horizontal="right" vertical="center"/>
    </xf>
    <xf numFmtId="38" fontId="4" fillId="2" borderId="13" xfId="2" applyFont="1" applyFill="1" applyBorder="1" applyAlignment="1">
      <alignment vertical="center"/>
    </xf>
    <xf numFmtId="38" fontId="4" fillId="2" borderId="14" xfId="2" applyFont="1" applyFill="1" applyBorder="1" applyAlignment="1">
      <alignment vertical="center"/>
    </xf>
    <xf numFmtId="38" fontId="4" fillId="2" borderId="13" xfId="2" applyFont="1" applyFill="1" applyBorder="1" applyAlignment="1">
      <alignment horizontal="right" vertical="center"/>
    </xf>
    <xf numFmtId="38" fontId="16" fillId="2" borderId="0" xfId="2" applyFont="1" applyFill="1" applyBorder="1" applyAlignment="1">
      <alignment vertical="center"/>
    </xf>
    <xf numFmtId="38" fontId="4" fillId="2" borderId="0" xfId="2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8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 wrapText="1"/>
    </xf>
    <xf numFmtId="177" fontId="3" fillId="2" borderId="0" xfId="0" applyNumberFormat="1" applyFont="1" applyFill="1" applyAlignment="1">
      <alignment horizontal="right" vertical="center"/>
    </xf>
    <xf numFmtId="177" fontId="3" fillId="2" borderId="0" xfId="0" applyNumberFormat="1" applyFont="1" applyFill="1" applyAlignment="1">
      <alignment vertical="center"/>
    </xf>
    <xf numFmtId="0" fontId="4" fillId="2" borderId="0" xfId="0" applyFont="1" applyFill="1"/>
    <xf numFmtId="176" fontId="9" fillId="2" borderId="11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>
      <alignment horizontal="center" vertical="center"/>
    </xf>
    <xf numFmtId="183" fontId="9" fillId="2" borderId="7" xfId="0" applyNumberFormat="1" applyFont="1" applyFill="1" applyBorder="1" applyAlignment="1">
      <alignment horizontal="distributed" vertical="center" justifyLastLine="1"/>
    </xf>
    <xf numFmtId="183" fontId="9" fillId="2" borderId="5" xfId="0" applyNumberFormat="1" applyFont="1" applyFill="1" applyBorder="1" applyAlignment="1">
      <alignment horizontal="distributed" vertical="center" justifyLastLine="1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/>
    </xf>
    <xf numFmtId="177" fontId="10" fillId="2" borderId="7" xfId="0" applyNumberFormat="1" applyFont="1" applyFill="1" applyBorder="1" applyAlignment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/>
    </xf>
  </cellXfs>
  <cellStyles count="3">
    <cellStyle name="桁区切り 2 2" xfId="2" xr:uid="{00000000-0005-0000-0000-000000000000}"/>
    <cellStyle name="標準" xfId="0" builtinId="0" customBuiltin="1"/>
    <cellStyle name="標準_表29．30．3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31"/>
  <sheetViews>
    <sheetView showGridLines="0" tabSelected="1" topLeftCell="A18" zoomScaleNormal="100" zoomScaleSheetLayoutView="100" workbookViewId="0">
      <selection activeCell="K13" sqref="K13"/>
    </sheetView>
  </sheetViews>
  <sheetFormatPr defaultRowHeight="12" x14ac:dyDescent="0.15"/>
  <cols>
    <col min="1" max="1" width="10.625" style="1" customWidth="1"/>
    <col min="2" max="5" width="9.125" style="3" customWidth="1"/>
    <col min="6" max="6" width="1.625" style="3" customWidth="1"/>
    <col min="7" max="7" width="9.125" style="3" customWidth="1"/>
    <col min="8" max="10" width="9.125" style="4" customWidth="1"/>
    <col min="11" max="11" width="4.625" style="5" customWidth="1"/>
    <col min="12" max="12" width="9.375" style="3" customWidth="1"/>
    <col min="13" max="13" width="6" style="3" customWidth="1"/>
    <col min="14" max="14" width="7.625" style="3" customWidth="1"/>
    <col min="15" max="15" width="1.625" style="3" customWidth="1"/>
    <col min="16" max="16" width="9.375" style="3" customWidth="1"/>
    <col min="17" max="17" width="9.375" style="4" customWidth="1"/>
    <col min="18" max="18" width="6" style="4" customWidth="1"/>
    <col min="19" max="19" width="7.625" style="4" customWidth="1"/>
    <col min="20" max="20" width="1.625" style="4" customWidth="1"/>
    <col min="21" max="21" width="11.625" style="4" customWidth="1"/>
    <col min="22" max="22" width="11.625" style="3" customWidth="1"/>
    <col min="23" max="24" width="7.625" style="2" customWidth="1"/>
    <col min="25" max="25" width="1.625" style="2" customWidth="1"/>
    <col min="26" max="26" width="11.625" style="2" customWidth="1"/>
    <col min="27" max="27" width="11.625" style="3" customWidth="1"/>
    <col min="28" max="29" width="7.625" style="2" customWidth="1"/>
    <col min="30" max="30" width="10.25" style="1" customWidth="1"/>
    <col min="31" max="16384" width="9" style="1"/>
  </cols>
  <sheetData>
    <row r="2" spans="1:29" ht="22.5" customHeight="1" x14ac:dyDescent="0.15">
      <c r="A2" s="34" t="s">
        <v>19</v>
      </c>
      <c r="B2" s="33"/>
      <c r="C2" s="33"/>
      <c r="D2" s="33"/>
      <c r="E2" s="33"/>
      <c r="F2" s="33"/>
      <c r="G2" s="33"/>
      <c r="H2" s="32"/>
      <c r="I2" s="32"/>
      <c r="J2" s="32"/>
      <c r="K2" s="31"/>
      <c r="L2" s="29"/>
      <c r="M2" s="29"/>
      <c r="N2" s="29"/>
      <c r="O2" s="29"/>
      <c r="P2" s="29"/>
      <c r="Q2" s="30"/>
      <c r="R2" s="30"/>
      <c r="S2" s="30"/>
      <c r="T2" s="30"/>
      <c r="U2" s="30"/>
      <c r="V2" s="29"/>
      <c r="W2" s="28"/>
      <c r="X2" s="28"/>
      <c r="Y2" s="28"/>
      <c r="Z2" s="28"/>
      <c r="AA2" s="29"/>
      <c r="AB2" s="28"/>
      <c r="AC2" s="28"/>
    </row>
    <row r="3" spans="1:29" s="6" customFormat="1" ht="12" customHeight="1" x14ac:dyDescent="0.15">
      <c r="A3" s="74" t="s">
        <v>14</v>
      </c>
      <c r="B3" s="77" t="s">
        <v>18</v>
      </c>
      <c r="C3" s="78"/>
      <c r="D3" s="78"/>
      <c r="E3" s="78"/>
      <c r="F3" s="20"/>
      <c r="G3" s="77" t="s">
        <v>17</v>
      </c>
      <c r="H3" s="78"/>
      <c r="I3" s="78"/>
      <c r="J3" s="78"/>
      <c r="K3" s="27"/>
      <c r="T3" s="69"/>
      <c r="U3" s="7"/>
      <c r="V3" s="8"/>
      <c r="W3" s="14"/>
      <c r="X3" s="14"/>
      <c r="Y3" s="14"/>
      <c r="Z3" s="14"/>
      <c r="AA3" s="8"/>
      <c r="AB3" s="14"/>
      <c r="AC3" s="14"/>
    </row>
    <row r="4" spans="1:29" s="6" customFormat="1" ht="12" customHeight="1" x14ac:dyDescent="0.15">
      <c r="A4" s="75"/>
      <c r="B4" s="58" t="s">
        <v>23</v>
      </c>
      <c r="C4" s="79" t="s">
        <v>25</v>
      </c>
      <c r="D4" s="80"/>
      <c r="E4" s="80"/>
      <c r="F4" s="19"/>
      <c r="G4" s="58" t="s">
        <v>23</v>
      </c>
      <c r="H4" s="79" t="s">
        <v>25</v>
      </c>
      <c r="I4" s="80"/>
      <c r="J4" s="80"/>
      <c r="T4" s="70"/>
      <c r="U4" s="7"/>
      <c r="V4" s="8"/>
      <c r="W4" s="14"/>
      <c r="X4" s="14"/>
      <c r="Y4" s="14"/>
      <c r="Z4" s="14"/>
      <c r="AA4" s="8"/>
      <c r="AB4" s="14"/>
      <c r="AC4" s="14"/>
    </row>
    <row r="5" spans="1:29" s="6" customFormat="1" ht="12" customHeight="1" x14ac:dyDescent="0.15">
      <c r="A5" s="76"/>
      <c r="B5" s="54" t="s">
        <v>11</v>
      </c>
      <c r="C5" s="18" t="s">
        <v>11</v>
      </c>
      <c r="D5" s="17" t="s">
        <v>10</v>
      </c>
      <c r="E5" s="68" t="s">
        <v>9</v>
      </c>
      <c r="F5" s="19"/>
      <c r="G5" s="54" t="s">
        <v>11</v>
      </c>
      <c r="H5" s="18" t="s">
        <v>11</v>
      </c>
      <c r="I5" s="26" t="s">
        <v>10</v>
      </c>
      <c r="J5" s="68" t="s">
        <v>9</v>
      </c>
      <c r="T5" s="70"/>
      <c r="U5" s="7"/>
      <c r="V5" s="8"/>
      <c r="W5" s="14"/>
      <c r="X5" s="14"/>
      <c r="Y5" s="14"/>
      <c r="Z5" s="14"/>
      <c r="AA5" s="8"/>
      <c r="AB5" s="14"/>
      <c r="AC5" s="14"/>
    </row>
    <row r="6" spans="1:29" s="24" customFormat="1" ht="12.6" customHeight="1" x14ac:dyDescent="0.4">
      <c r="A6" s="35"/>
      <c r="B6" s="47" t="s">
        <v>16</v>
      </c>
      <c r="C6" s="48" t="s">
        <v>16</v>
      </c>
      <c r="D6" s="49" t="s">
        <v>7</v>
      </c>
      <c r="E6" s="50" t="s">
        <v>7</v>
      </c>
      <c r="F6" s="16"/>
      <c r="G6" s="15" t="s">
        <v>16</v>
      </c>
      <c r="H6" s="48" t="s">
        <v>16</v>
      </c>
      <c r="I6" s="49" t="s">
        <v>7</v>
      </c>
      <c r="J6" s="50" t="s">
        <v>7</v>
      </c>
      <c r="K6" s="25"/>
      <c r="T6" s="71"/>
    </row>
    <row r="7" spans="1:29" s="6" customFormat="1" ht="15" customHeight="1" x14ac:dyDescent="0.15">
      <c r="A7" s="36" t="s">
        <v>6</v>
      </c>
      <c r="B7" s="59">
        <v>328</v>
      </c>
      <c r="C7" s="37">
        <v>322</v>
      </c>
      <c r="D7" s="38">
        <v>100</v>
      </c>
      <c r="E7" s="39">
        <f>(C7-B7)/B7*100</f>
        <v>-1.8292682926829267</v>
      </c>
      <c r="F7" s="13"/>
      <c r="G7" s="62">
        <f>SUM(G8:G13)</f>
        <v>14178</v>
      </c>
      <c r="H7" s="51">
        <f>SUM(H8:H13)</f>
        <v>13317</v>
      </c>
      <c r="I7" s="38">
        <v>100</v>
      </c>
      <c r="J7" s="39">
        <f t="shared" ref="J7:J13" si="0">(H7-G7)/G7*100</f>
        <v>-6.07278882776132</v>
      </c>
      <c r="K7" s="23"/>
      <c r="T7" s="72"/>
      <c r="U7" s="7"/>
      <c r="V7" s="8"/>
      <c r="W7" s="14"/>
      <c r="X7" s="14"/>
      <c r="Y7" s="14"/>
      <c r="Z7" s="14"/>
      <c r="AA7" s="8"/>
      <c r="AB7" s="14"/>
      <c r="AC7" s="14"/>
    </row>
    <row r="8" spans="1:29" s="6" customFormat="1" ht="15" customHeight="1" x14ac:dyDescent="0.15">
      <c r="A8" s="40" t="s">
        <v>5</v>
      </c>
      <c r="B8" s="60">
        <v>90</v>
      </c>
      <c r="C8" s="37">
        <v>99</v>
      </c>
      <c r="D8" s="41">
        <f>C8/C7*100</f>
        <v>30.745341614906835</v>
      </c>
      <c r="E8" s="39">
        <f t="shared" ref="E8:E11" si="1">(C8-B8)/B8*100</f>
        <v>10</v>
      </c>
      <c r="F8" s="13"/>
      <c r="G8" s="62">
        <v>589</v>
      </c>
      <c r="H8" s="52">
        <v>642</v>
      </c>
      <c r="I8" s="41">
        <f>H8/H7*100</f>
        <v>4.8209056093714802</v>
      </c>
      <c r="J8" s="39">
        <f t="shared" si="0"/>
        <v>8.998302207130731</v>
      </c>
      <c r="K8" s="23"/>
      <c r="T8" s="72"/>
      <c r="U8" s="7"/>
      <c r="V8" s="8"/>
      <c r="W8" s="14"/>
      <c r="X8" s="14"/>
      <c r="Y8" s="14"/>
      <c r="Z8" s="14"/>
      <c r="AA8" s="8"/>
      <c r="AB8" s="14"/>
      <c r="AC8" s="14"/>
    </row>
    <row r="9" spans="1:29" s="6" customFormat="1" ht="15" customHeight="1" x14ac:dyDescent="0.15">
      <c r="A9" s="40" t="s">
        <v>4</v>
      </c>
      <c r="B9" s="60">
        <v>87</v>
      </c>
      <c r="C9" s="37">
        <v>73</v>
      </c>
      <c r="D9" s="41">
        <f>C9/C7*100</f>
        <v>22.670807453416149</v>
      </c>
      <c r="E9" s="39">
        <f t="shared" si="1"/>
        <v>-16.091954022988507</v>
      </c>
      <c r="F9" s="13"/>
      <c r="G9" s="62">
        <v>1190</v>
      </c>
      <c r="H9" s="52">
        <v>1042</v>
      </c>
      <c r="I9" s="41">
        <f>H9/H7*100</f>
        <v>7.8245851167680405</v>
      </c>
      <c r="J9" s="39">
        <f t="shared" si="0"/>
        <v>-12.436974789915967</v>
      </c>
      <c r="K9" s="23"/>
      <c r="T9" s="72"/>
      <c r="U9" s="7"/>
      <c r="V9" s="8"/>
      <c r="W9" s="14"/>
      <c r="X9" s="14"/>
      <c r="Y9" s="14"/>
      <c r="Z9" s="14"/>
      <c r="AA9" s="8"/>
      <c r="AB9" s="14"/>
      <c r="AC9" s="14"/>
    </row>
    <row r="10" spans="1:29" s="6" customFormat="1" ht="15" customHeight="1" x14ac:dyDescent="0.15">
      <c r="A10" s="40" t="s">
        <v>3</v>
      </c>
      <c r="B10" s="60">
        <v>51</v>
      </c>
      <c r="C10" s="37">
        <v>51</v>
      </c>
      <c r="D10" s="41">
        <f>C10/C7*100</f>
        <v>15.838509316770185</v>
      </c>
      <c r="E10" s="39" t="s">
        <v>15</v>
      </c>
      <c r="F10" s="13"/>
      <c r="G10" s="62">
        <v>1244</v>
      </c>
      <c r="H10" s="52">
        <v>1250</v>
      </c>
      <c r="I10" s="41">
        <f>H10/H7*100</f>
        <v>9.3864984606142521</v>
      </c>
      <c r="J10" s="39">
        <f t="shared" si="0"/>
        <v>0.48231511254019299</v>
      </c>
      <c r="K10" s="23"/>
      <c r="T10" s="72"/>
      <c r="U10" s="7"/>
      <c r="V10" s="8"/>
      <c r="W10" s="14"/>
      <c r="X10" s="14"/>
      <c r="Y10" s="14"/>
      <c r="Z10" s="14"/>
      <c r="AA10" s="8"/>
      <c r="AB10" s="14"/>
      <c r="AC10" s="14"/>
    </row>
    <row r="11" spans="1:29" s="6" customFormat="1" ht="15" customHeight="1" x14ac:dyDescent="0.15">
      <c r="A11" s="40" t="s">
        <v>2</v>
      </c>
      <c r="B11" s="60">
        <v>89</v>
      </c>
      <c r="C11" s="37">
        <v>88</v>
      </c>
      <c r="D11" s="41">
        <f>C11/C7*100</f>
        <v>27.329192546583851</v>
      </c>
      <c r="E11" s="39">
        <f t="shared" si="1"/>
        <v>-1.1235955056179776</v>
      </c>
      <c r="F11" s="13"/>
      <c r="G11" s="62">
        <v>6846</v>
      </c>
      <c r="H11" s="52">
        <v>6106</v>
      </c>
      <c r="I11" s="41">
        <f>H11/H7*100</f>
        <v>45.851167680408501</v>
      </c>
      <c r="J11" s="39">
        <f t="shared" si="0"/>
        <v>-10.809231668127374</v>
      </c>
      <c r="K11" s="23"/>
      <c r="T11" s="72"/>
      <c r="U11" s="7"/>
      <c r="V11" s="8"/>
      <c r="W11" s="14"/>
      <c r="X11" s="14"/>
      <c r="Y11" s="14"/>
      <c r="Z11" s="14"/>
      <c r="AA11" s="8"/>
      <c r="AB11" s="14"/>
      <c r="AC11" s="14"/>
    </row>
    <row r="12" spans="1:29" s="6" customFormat="1" ht="15" customHeight="1" x14ac:dyDescent="0.15">
      <c r="A12" s="40" t="s">
        <v>1</v>
      </c>
      <c r="B12" s="60">
        <v>5</v>
      </c>
      <c r="C12" s="37">
        <v>5</v>
      </c>
      <c r="D12" s="41">
        <f>C12/C7*100</f>
        <v>1.5527950310559007</v>
      </c>
      <c r="E12" s="39" t="s">
        <v>15</v>
      </c>
      <c r="F12" s="13"/>
      <c r="G12" s="62">
        <v>1257</v>
      </c>
      <c r="H12" s="52">
        <v>1213</v>
      </c>
      <c r="I12" s="41">
        <f>H12/H7*100</f>
        <v>9.1086581061800711</v>
      </c>
      <c r="J12" s="39">
        <f t="shared" si="0"/>
        <v>-3.5003977724741446</v>
      </c>
      <c r="K12" s="23"/>
      <c r="T12" s="72"/>
      <c r="U12" s="7"/>
      <c r="V12" s="8"/>
      <c r="W12" s="14"/>
      <c r="X12" s="14"/>
      <c r="Y12" s="14"/>
      <c r="Z12" s="14"/>
      <c r="AA12" s="8"/>
      <c r="AB12" s="14"/>
      <c r="AC12" s="14"/>
    </row>
    <row r="13" spans="1:29" s="6" customFormat="1" ht="15" customHeight="1" x14ac:dyDescent="0.15">
      <c r="A13" s="43" t="s">
        <v>0</v>
      </c>
      <c r="B13" s="61">
        <v>6</v>
      </c>
      <c r="C13" s="44">
        <v>6</v>
      </c>
      <c r="D13" s="45">
        <f>C13/C7*100</f>
        <v>1.8633540372670807</v>
      </c>
      <c r="E13" s="42" t="s">
        <v>15</v>
      </c>
      <c r="F13" s="13"/>
      <c r="G13" s="63">
        <v>3052</v>
      </c>
      <c r="H13" s="53">
        <v>3064</v>
      </c>
      <c r="I13" s="45">
        <f>H13/H7*100</f>
        <v>23.008185026657653</v>
      </c>
      <c r="J13" s="42">
        <f t="shared" si="0"/>
        <v>0.39318479685452157</v>
      </c>
      <c r="K13" s="23"/>
      <c r="T13" s="72"/>
      <c r="U13" s="7"/>
      <c r="V13" s="8"/>
      <c r="W13" s="14"/>
      <c r="X13" s="14"/>
      <c r="Y13" s="14"/>
      <c r="Z13" s="14"/>
      <c r="AA13" s="8"/>
      <c r="AB13" s="14"/>
      <c r="AC13" s="14"/>
    </row>
    <row r="14" spans="1:29" ht="7.5" customHeight="1" x14ac:dyDescent="0.15">
      <c r="A14" s="46"/>
      <c r="B14" s="22"/>
      <c r="C14" s="22"/>
      <c r="D14" s="22"/>
      <c r="E14" s="22"/>
      <c r="F14" s="22"/>
      <c r="G14" s="22"/>
      <c r="H14" s="21"/>
      <c r="I14" s="21"/>
      <c r="J14" s="21"/>
    </row>
    <row r="15" spans="1:29" ht="12" customHeight="1" x14ac:dyDescent="0.15">
      <c r="A15" s="74" t="s">
        <v>14</v>
      </c>
      <c r="B15" s="77" t="s">
        <v>13</v>
      </c>
      <c r="C15" s="78"/>
      <c r="D15" s="78"/>
      <c r="E15" s="78"/>
      <c r="F15" s="20"/>
      <c r="G15" s="77" t="s">
        <v>12</v>
      </c>
      <c r="H15" s="78"/>
      <c r="I15" s="78"/>
      <c r="J15" s="78"/>
    </row>
    <row r="16" spans="1:29" ht="12" customHeight="1" x14ac:dyDescent="0.15">
      <c r="A16" s="75"/>
      <c r="B16" s="58" t="s">
        <v>24</v>
      </c>
      <c r="C16" s="81" t="s">
        <v>26</v>
      </c>
      <c r="D16" s="82"/>
      <c r="E16" s="82"/>
      <c r="F16" s="19"/>
      <c r="G16" s="58" t="s">
        <v>24</v>
      </c>
      <c r="H16" s="79" t="s">
        <v>27</v>
      </c>
      <c r="I16" s="80"/>
      <c r="J16" s="80"/>
    </row>
    <row r="17" spans="1:29" ht="12" customHeight="1" x14ac:dyDescent="0.15">
      <c r="A17" s="76"/>
      <c r="B17" s="54" t="s">
        <v>11</v>
      </c>
      <c r="C17" s="18" t="s">
        <v>11</v>
      </c>
      <c r="D17" s="17" t="s">
        <v>10</v>
      </c>
      <c r="E17" s="68" t="s">
        <v>9</v>
      </c>
      <c r="F17" s="19"/>
      <c r="G17" s="54" t="s">
        <v>11</v>
      </c>
      <c r="H17" s="18" t="s">
        <v>11</v>
      </c>
      <c r="I17" s="17" t="s">
        <v>10</v>
      </c>
      <c r="J17" s="68" t="s">
        <v>9</v>
      </c>
    </row>
    <row r="18" spans="1:29" ht="12.6" customHeight="1" x14ac:dyDescent="0.15">
      <c r="A18" s="35"/>
      <c r="B18" s="15" t="s">
        <v>8</v>
      </c>
      <c r="C18" s="48" t="s">
        <v>8</v>
      </c>
      <c r="D18" s="49" t="s">
        <v>7</v>
      </c>
      <c r="E18" s="50" t="s">
        <v>7</v>
      </c>
      <c r="F18" s="16"/>
      <c r="G18" s="15" t="s">
        <v>8</v>
      </c>
      <c r="H18" s="48" t="s">
        <v>8</v>
      </c>
      <c r="I18" s="49" t="s">
        <v>7</v>
      </c>
      <c r="J18" s="50" t="s">
        <v>7</v>
      </c>
    </row>
    <row r="19" spans="1:29" ht="15" customHeight="1" x14ac:dyDescent="0.15">
      <c r="A19" s="36" t="s">
        <v>6</v>
      </c>
      <c r="B19" s="62">
        <f>SUM(B20:B25)</f>
        <v>54747518</v>
      </c>
      <c r="C19" s="55">
        <f>SUM(C20:C25)</f>
        <v>52320791</v>
      </c>
      <c r="D19" s="38">
        <v>100</v>
      </c>
      <c r="E19" s="39">
        <f>(C19-B19)/B19*100</f>
        <v>-4.4325790257742828</v>
      </c>
      <c r="F19" s="13"/>
      <c r="G19" s="62">
        <f>SUM(G20:G25)</f>
        <v>15271733</v>
      </c>
      <c r="H19" s="55">
        <f>SUM(H20:H25)</f>
        <v>17248914</v>
      </c>
      <c r="I19" s="38">
        <v>100</v>
      </c>
      <c r="J19" s="39">
        <f t="shared" ref="J19:J25" si="2">(H19-G19)/G19*100</f>
        <v>12.946670819873555</v>
      </c>
    </row>
    <row r="20" spans="1:29" ht="15" customHeight="1" x14ac:dyDescent="0.15">
      <c r="A20" s="40" t="s">
        <v>5</v>
      </c>
      <c r="B20" s="62">
        <v>857463</v>
      </c>
      <c r="C20" s="55">
        <v>1118049</v>
      </c>
      <c r="D20" s="41">
        <f>C20/C19*100</f>
        <v>2.1369115004396626</v>
      </c>
      <c r="E20" s="39">
        <f t="shared" ref="E20:E25" si="3">(C20-B20)/B20*100</f>
        <v>30.390349204572093</v>
      </c>
      <c r="F20" s="13"/>
      <c r="G20" s="64">
        <v>382458</v>
      </c>
      <c r="H20" s="57">
        <v>461145</v>
      </c>
      <c r="I20" s="41">
        <f>H20/H19*100</f>
        <v>2.6734726603657482</v>
      </c>
      <c r="J20" s="39">
        <f t="shared" si="2"/>
        <v>20.574023814379618</v>
      </c>
    </row>
    <row r="21" spans="1:29" ht="15" customHeight="1" x14ac:dyDescent="0.15">
      <c r="A21" s="40" t="s">
        <v>4</v>
      </c>
      <c r="B21" s="62">
        <v>2959758</v>
      </c>
      <c r="C21" s="55">
        <v>2259012</v>
      </c>
      <c r="D21" s="41">
        <f>C21/C19*100</f>
        <v>4.3176182103210179</v>
      </c>
      <c r="E21" s="39">
        <f t="shared" si="3"/>
        <v>-23.675787006910699</v>
      </c>
      <c r="F21" s="13"/>
      <c r="G21" s="62">
        <v>976230</v>
      </c>
      <c r="H21" s="55">
        <v>929822</v>
      </c>
      <c r="I21" s="41">
        <f>H21/H19*100</f>
        <v>5.3906118379394785</v>
      </c>
      <c r="J21" s="39">
        <f t="shared" si="2"/>
        <v>-4.7537977730657737</v>
      </c>
    </row>
    <row r="22" spans="1:29" ht="15" customHeight="1" x14ac:dyDescent="0.15">
      <c r="A22" s="40" t="s">
        <v>3</v>
      </c>
      <c r="B22" s="62">
        <v>4659204</v>
      </c>
      <c r="C22" s="55">
        <v>5257980</v>
      </c>
      <c r="D22" s="41">
        <f>C22/C19*100</f>
        <v>10.04950402986071</v>
      </c>
      <c r="E22" s="39">
        <f t="shared" si="3"/>
        <v>12.851465615156579</v>
      </c>
      <c r="F22" s="13"/>
      <c r="G22" s="62">
        <v>1056683</v>
      </c>
      <c r="H22" s="55">
        <v>1344089</v>
      </c>
      <c r="I22" s="41">
        <f>H22/H19*100</f>
        <v>7.7923108666435468</v>
      </c>
      <c r="J22" s="39">
        <f t="shared" si="2"/>
        <v>27.198885569276687</v>
      </c>
    </row>
    <row r="23" spans="1:29" ht="15" customHeight="1" x14ac:dyDescent="0.15">
      <c r="A23" s="40" t="s">
        <v>2</v>
      </c>
      <c r="B23" s="62">
        <v>24222145</v>
      </c>
      <c r="C23" s="55">
        <v>24313238</v>
      </c>
      <c r="D23" s="41">
        <f>C23/C19*100</f>
        <v>46.469553566191308</v>
      </c>
      <c r="E23" s="39">
        <f t="shared" si="3"/>
        <v>0.37607321729764226</v>
      </c>
      <c r="F23" s="13"/>
      <c r="G23" s="62">
        <v>6760182</v>
      </c>
      <c r="H23" s="55">
        <v>8172810</v>
      </c>
      <c r="I23" s="41">
        <f>H23/H19*100</f>
        <v>47.381591675858544</v>
      </c>
      <c r="J23" s="39">
        <f t="shared" si="2"/>
        <v>20.896301312597799</v>
      </c>
    </row>
    <row r="24" spans="1:29" s="6" customFormat="1" ht="15" customHeight="1" x14ac:dyDescent="0.15">
      <c r="A24" s="40" t="s">
        <v>1</v>
      </c>
      <c r="B24" s="62">
        <v>5394295</v>
      </c>
      <c r="C24" s="55">
        <v>4920752</v>
      </c>
      <c r="D24" s="41">
        <f>C24/C19*100</f>
        <v>9.404964844663759</v>
      </c>
      <c r="E24" s="39">
        <f t="shared" si="3"/>
        <v>-8.7785892317717149</v>
      </c>
      <c r="F24" s="13"/>
      <c r="G24" s="62">
        <v>1983680</v>
      </c>
      <c r="H24" s="55">
        <v>1925461</v>
      </c>
      <c r="I24" s="41">
        <f>H24/H19*100</f>
        <v>11.16279552440229</v>
      </c>
      <c r="J24" s="39">
        <f t="shared" si="2"/>
        <v>-2.9348987739958057</v>
      </c>
      <c r="K24" s="23"/>
      <c r="T24" s="72"/>
      <c r="U24" s="7"/>
      <c r="V24" s="8"/>
      <c r="W24" s="14"/>
      <c r="X24" s="14"/>
      <c r="Y24" s="14"/>
      <c r="Z24" s="14"/>
      <c r="AA24" s="8"/>
      <c r="AB24" s="14"/>
      <c r="AC24" s="14"/>
    </row>
    <row r="25" spans="1:29" ht="15" customHeight="1" x14ac:dyDescent="0.15">
      <c r="A25" s="43" t="s">
        <v>0</v>
      </c>
      <c r="B25" s="63">
        <v>16654653</v>
      </c>
      <c r="C25" s="56">
        <v>14451760</v>
      </c>
      <c r="D25" s="45">
        <f>C25/C19*100</f>
        <v>27.621447848523545</v>
      </c>
      <c r="E25" s="42">
        <f t="shared" si="3"/>
        <v>-13.22689220844169</v>
      </c>
      <c r="F25" s="13"/>
      <c r="G25" s="63">
        <v>4112500</v>
      </c>
      <c r="H25" s="56">
        <v>4415587</v>
      </c>
      <c r="I25" s="45">
        <f>H25/H19*100</f>
        <v>25.59921743479039</v>
      </c>
      <c r="J25" s="42">
        <f t="shared" si="2"/>
        <v>7.3698966565349551</v>
      </c>
    </row>
    <row r="26" spans="1:29" ht="15" customHeight="1" x14ac:dyDescent="0.15">
      <c r="A26" s="40" t="s">
        <v>20</v>
      </c>
      <c r="B26" s="65"/>
      <c r="C26" s="41"/>
      <c r="D26" s="39"/>
      <c r="E26" s="66"/>
      <c r="F26" s="67"/>
      <c r="G26" s="65"/>
      <c r="H26" s="41"/>
      <c r="I26" s="39"/>
      <c r="J26" s="66"/>
    </row>
    <row r="27" spans="1:29" ht="12.75" customHeight="1" x14ac:dyDescent="0.15">
      <c r="A27" s="73" t="s">
        <v>28</v>
      </c>
      <c r="B27" s="8"/>
      <c r="C27" s="8"/>
      <c r="D27" s="8"/>
      <c r="E27" s="8"/>
      <c r="F27" s="8"/>
      <c r="G27" s="8"/>
      <c r="H27" s="7"/>
    </row>
    <row r="28" spans="1:29" ht="12.75" customHeight="1" x14ac:dyDescent="0.15">
      <c r="A28" s="73" t="s">
        <v>22</v>
      </c>
      <c r="B28" s="8"/>
      <c r="C28" s="8"/>
      <c r="D28" s="8"/>
      <c r="E28" s="8"/>
      <c r="F28" s="8"/>
      <c r="G28" s="8"/>
      <c r="H28" s="7"/>
    </row>
    <row r="29" spans="1:29" ht="12.75" customHeight="1" x14ac:dyDescent="0.15">
      <c r="A29" s="12" t="s">
        <v>29</v>
      </c>
      <c r="B29" s="11"/>
      <c r="C29" s="11"/>
      <c r="D29" s="11"/>
      <c r="E29" s="11"/>
      <c r="F29" s="11"/>
      <c r="G29" s="11"/>
      <c r="H29" s="10"/>
      <c r="I29" s="9"/>
      <c r="J29" s="9"/>
    </row>
    <row r="30" spans="1:29" ht="12.75" customHeight="1" x14ac:dyDescent="0.15">
      <c r="A30" s="12" t="s">
        <v>30</v>
      </c>
      <c r="B30" s="11"/>
      <c r="C30" s="11"/>
      <c r="D30" s="11"/>
      <c r="E30" s="11"/>
      <c r="F30" s="11"/>
      <c r="G30" s="11"/>
      <c r="H30" s="10"/>
      <c r="I30" s="9"/>
      <c r="J30" s="9"/>
    </row>
    <row r="31" spans="1:29" x14ac:dyDescent="0.15">
      <c r="A31" s="73" t="s">
        <v>21</v>
      </c>
    </row>
  </sheetData>
  <mergeCells count="10">
    <mergeCell ref="A15:A17"/>
    <mergeCell ref="B15:E15"/>
    <mergeCell ref="G15:J15"/>
    <mergeCell ref="C16:E16"/>
    <mergeCell ref="H16:J16"/>
    <mergeCell ref="A3:A5"/>
    <mergeCell ref="B3:E3"/>
    <mergeCell ref="G3:J3"/>
    <mergeCell ref="C4:E4"/>
    <mergeCell ref="H4:J4"/>
  </mergeCells>
  <phoneticPr fontId="2"/>
  <pageMargins left="0.78740157480314965" right="0.78740157480314965" top="0.98425196850393704" bottom="0.98425196850393704" header="0.39370078740157483" footer="0.39370078740157483"/>
  <pageSetup paperSize="9" scale="9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2026-07-02T00:32:46Z</dcterms:modified>
</cp:coreProperties>
</file>