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7統計書＆R7ポケット\04.PDF化前データまとめ\01_貼付前（表毎）\03.国勢調査\"/>
    </mc:Choice>
  </mc:AlternateContent>
  <bookViews>
    <workbookView xWindow="0" yWindow="0" windowWidth="20490" windowHeight="7530"/>
  </bookViews>
  <sheets>
    <sheet name="014_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N6" i="1"/>
  <c r="J7" i="1"/>
  <c r="N7" i="1"/>
  <c r="J8" i="1"/>
  <c r="N8" i="1"/>
  <c r="J9" i="1"/>
  <c r="K9" i="1"/>
  <c r="N9" i="1" s="1"/>
  <c r="L9" i="1"/>
  <c r="M9" i="1"/>
  <c r="J11" i="1"/>
  <c r="N11" i="1"/>
  <c r="J12" i="1"/>
  <c r="N12" i="1"/>
  <c r="J13" i="1"/>
  <c r="N13" i="1"/>
  <c r="J14" i="1"/>
  <c r="N14" i="1"/>
  <c r="J15" i="1"/>
  <c r="N15" i="1"/>
  <c r="J16" i="1"/>
  <c r="N16" i="1"/>
  <c r="J17" i="1"/>
  <c r="N17" i="1"/>
  <c r="J18" i="1"/>
  <c r="N18" i="1"/>
  <c r="J19" i="1"/>
  <c r="N19" i="1"/>
  <c r="J20" i="1"/>
  <c r="N20" i="1"/>
  <c r="J21" i="1"/>
  <c r="K21" i="1"/>
  <c r="L21" i="1"/>
  <c r="L35" i="1" s="1"/>
  <c r="M21" i="1"/>
  <c r="N21" i="1"/>
  <c r="J23" i="1"/>
  <c r="N23" i="1"/>
  <c r="J24" i="1"/>
  <c r="N24" i="1"/>
  <c r="J25" i="1"/>
  <c r="N25" i="1"/>
  <c r="J26" i="1"/>
  <c r="N26" i="1"/>
  <c r="J27" i="1"/>
  <c r="N27" i="1"/>
  <c r="J28" i="1"/>
  <c r="N28" i="1"/>
  <c r="J29" i="1"/>
  <c r="N29" i="1"/>
  <c r="J30" i="1"/>
  <c r="N30" i="1"/>
  <c r="J31" i="1"/>
  <c r="K31" i="1"/>
  <c r="L31" i="1"/>
  <c r="M31" i="1"/>
  <c r="M35" i="1" s="1"/>
  <c r="N31" i="1"/>
  <c r="J33" i="1"/>
  <c r="N33" i="1"/>
  <c r="J35" i="1"/>
  <c r="K35" i="1"/>
  <c r="N35" i="1"/>
</calcChain>
</file>

<file path=xl/sharedStrings.xml><?xml version="1.0" encoding="utf-8"?>
<sst xmlns="http://schemas.openxmlformats.org/spreadsheetml/2006/main" count="49" uniqueCount="41">
  <si>
    <t>注：表中構成比は四捨五入のため合計に必ずしも一致しない。</t>
    <rPh sb="18" eb="19">
      <t>カナラ</t>
    </rPh>
    <phoneticPr fontId="5"/>
  </si>
  <si>
    <t>資料：総務省「国勢調査」結果(各年10月1日現在）</t>
    <rPh sb="3" eb="6">
      <t>ソウムショウ</t>
    </rPh>
    <rPh sb="7" eb="9">
      <t>コクセイ</t>
    </rPh>
    <rPh sb="9" eb="11">
      <t>チョウサ</t>
    </rPh>
    <rPh sb="12" eb="14">
      <t>ケッカ</t>
    </rPh>
    <rPh sb="15" eb="17">
      <t>カクネン</t>
    </rPh>
    <rPh sb="19" eb="20">
      <t>ガツ</t>
    </rPh>
    <rPh sb="21" eb="24">
      <t>ニチゲンザイ</t>
    </rPh>
    <phoneticPr fontId="5"/>
  </si>
  <si>
    <t>15歳以上
計</t>
    <rPh sb="2" eb="3">
      <t>サイ</t>
    </rPh>
    <rPh sb="3" eb="5">
      <t>イジョウ</t>
    </rPh>
    <phoneticPr fontId="5"/>
  </si>
  <si>
    <t>-</t>
  </si>
  <si>
    <t>不  詳</t>
  </si>
  <si>
    <t>老年人口
計</t>
    <rPh sb="0" eb="2">
      <t>ロウネン</t>
    </rPh>
    <phoneticPr fontId="5"/>
  </si>
  <si>
    <t>-</t>
    <phoneticPr fontId="5"/>
  </si>
  <si>
    <t>100 ～</t>
  </si>
  <si>
    <t>95～99</t>
  </si>
  <si>
    <t>90～94</t>
  </si>
  <si>
    <t>85～89</t>
  </si>
  <si>
    <t>80～84</t>
  </si>
  <si>
    <t>75～79</t>
  </si>
  <si>
    <t>70～74</t>
  </si>
  <si>
    <t>65～69</t>
  </si>
  <si>
    <t>生産年齢
人口計</t>
    <rPh sb="0" eb="2">
      <t>セイサン</t>
    </rPh>
    <rPh sb="5" eb="7">
      <t>ジンコウ</t>
    </rPh>
    <rPh sb="7" eb="8">
      <t>ケイ</t>
    </rPh>
    <phoneticPr fontId="5"/>
  </si>
  <si>
    <t>60～64</t>
  </si>
  <si>
    <t>55～59</t>
  </si>
  <si>
    <t>50～54</t>
  </si>
  <si>
    <t>45～49</t>
  </si>
  <si>
    <t>40～44</t>
  </si>
  <si>
    <t>35～39</t>
  </si>
  <si>
    <t>30～34</t>
  </si>
  <si>
    <t>25～29</t>
  </si>
  <si>
    <t>20～24</t>
  </si>
  <si>
    <t>15～19</t>
  </si>
  <si>
    <t>年少人口
計</t>
    <rPh sb="0" eb="2">
      <t>ネンショウ</t>
    </rPh>
    <phoneticPr fontId="5"/>
  </si>
  <si>
    <t>10～14</t>
  </si>
  <si>
    <t>5～9</t>
    <phoneticPr fontId="5"/>
  </si>
  <si>
    <t>0～4</t>
    <phoneticPr fontId="5"/>
  </si>
  <si>
    <t>総  数</t>
  </si>
  <si>
    <t>構成比</t>
    <rPh sb="0" eb="3">
      <t>コウセイヒ</t>
    </rPh>
    <phoneticPr fontId="5"/>
  </si>
  <si>
    <t>女</t>
  </si>
  <si>
    <t>男</t>
  </si>
  <si>
    <t>総数</t>
    <phoneticPr fontId="5"/>
  </si>
  <si>
    <t>階級別</t>
    <phoneticPr fontId="5"/>
  </si>
  <si>
    <t>令2</t>
    <rPh sb="0" eb="1">
      <t>レイ</t>
    </rPh>
    <phoneticPr fontId="5"/>
  </si>
  <si>
    <t>平22</t>
    <rPh sb="0" eb="1">
      <t>ヘイ</t>
    </rPh>
    <phoneticPr fontId="5"/>
  </si>
  <si>
    <t>5　歳</t>
    <phoneticPr fontId="5"/>
  </si>
  <si>
    <t>【旧南郷村】</t>
    <rPh sb="1" eb="5">
      <t>キュウナンゴウムラ</t>
    </rPh>
    <phoneticPr fontId="5"/>
  </si>
  <si>
    <t>14　年齢(5歳階級)別人口の推移（続き）</t>
    <rPh sb="18" eb="19">
      <t>ツヅ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</si>
</sst>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"/>
  </numFmts>
  <fonts count="14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ＭＳ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45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4" fillId="0" borderId="0" xfId="2" applyFont="1" applyFill="1" applyAlignment="1">
      <alignment vertical="top"/>
    </xf>
    <xf numFmtId="0" fontId="7" fillId="0" borderId="0" xfId="1" applyFont="1" applyAlignment="1">
      <alignment vertical="center"/>
    </xf>
    <xf numFmtId="176" fontId="8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176" fontId="4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177" fontId="4" fillId="0" borderId="1" xfId="1" applyNumberFormat="1" applyFont="1" applyBorder="1" applyAlignment="1">
      <alignment vertical="center"/>
    </xf>
    <xf numFmtId="0" fontId="7" fillId="0" borderId="2" xfId="1" applyFont="1" applyBorder="1" applyAlignment="1">
      <alignment horizontal="center"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177" fontId="4" fillId="0" borderId="0" xfId="1" applyNumberFormat="1" applyFont="1" applyAlignment="1">
      <alignment vertical="center"/>
    </xf>
    <xf numFmtId="0" fontId="7" fillId="0" borderId="3" xfId="1" applyFont="1" applyBorder="1" applyAlignment="1">
      <alignment horizontal="left" vertical="center"/>
    </xf>
    <xf numFmtId="3" fontId="4" fillId="0" borderId="0" xfId="3" applyNumberFormat="1" applyFont="1" applyFill="1" applyBorder="1" applyAlignment="1">
      <alignment horizontal="right" vertical="center"/>
    </xf>
    <xf numFmtId="0" fontId="7" fillId="0" borderId="3" xfId="1" applyFont="1" applyBorder="1" applyAlignment="1">
      <alignment horizontal="center" vertical="center"/>
    </xf>
    <xf numFmtId="3" fontId="8" fillId="0" borderId="0" xfId="3" quotePrefix="1" applyNumberFormat="1" applyFont="1" applyFill="1" applyBorder="1" applyAlignment="1">
      <alignment horizontal="right" vertical="center"/>
    </xf>
    <xf numFmtId="3" fontId="4" fillId="0" borderId="0" xfId="3" quotePrefix="1" applyNumberFormat="1" applyFont="1" applyFill="1" applyBorder="1" applyAlignment="1">
      <alignment horizontal="right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right" vertical="center"/>
    </xf>
    <xf numFmtId="176" fontId="8" fillId="0" borderId="4" xfId="1" applyNumberFormat="1" applyFont="1" applyFill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3" fontId="4" fillId="0" borderId="4" xfId="3" quotePrefix="1" applyNumberFormat="1" applyFont="1" applyFill="1" applyBorder="1" applyAlignment="1">
      <alignment horizontal="right" vertical="center"/>
    </xf>
    <xf numFmtId="0" fontId="7" fillId="0" borderId="5" xfId="1" applyFont="1" applyBorder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1" applyFont="1" applyBorder="1" applyAlignment="1">
      <alignment horizontal="right"/>
    </xf>
    <xf numFmtId="0" fontId="11" fillId="0" borderId="0" xfId="1" applyFont="1" applyBorder="1" applyAlignment="1">
      <alignment vertical="center"/>
    </xf>
    <xf numFmtId="0" fontId="7" fillId="0" borderId="0" xfId="1" applyFont="1" applyBorder="1" applyAlignment="1">
      <alignment horizontal="right"/>
    </xf>
    <xf numFmtId="0" fontId="13" fillId="0" borderId="0" xfId="1" applyFont="1" applyBorder="1" applyAlignment="1">
      <alignment vertical="top"/>
    </xf>
    <xf numFmtId="0" fontId="8" fillId="0" borderId="7" xfId="1" applyFont="1" applyFill="1" applyBorder="1" applyAlignment="1">
      <alignment horizontal="center" vertical="center"/>
    </xf>
    <xf numFmtId="37" fontId="10" fillId="0" borderId="0" xfId="0" applyNumberFormat="1" applyFont="1" applyFill="1" applyBorder="1" applyAlignment="1">
      <alignment horizontal="right" vertical="top"/>
    </xf>
    <xf numFmtId="37" fontId="10" fillId="0" borderId="0" xfId="0" quotePrefix="1" applyNumberFormat="1" applyFont="1" applyFill="1" applyBorder="1" applyAlignment="1">
      <alignment horizontal="right" vertical="top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</cellXfs>
  <cellStyles count="4">
    <cellStyle name="標準" xfId="0" builtinId="0" customBuiltin="1"/>
    <cellStyle name="標準_JB16" xfId="3"/>
    <cellStyle name="標準_表10" xfId="2"/>
    <cellStyle name="標準_表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8"/>
  <sheetViews>
    <sheetView showGridLines="0" tabSelected="1" zoomScaleNormal="100" zoomScaleSheetLayoutView="100" workbookViewId="0">
      <selection activeCell="B2" sqref="B1:B1048576"/>
    </sheetView>
  </sheetViews>
  <sheetFormatPr defaultColWidth="7.5" defaultRowHeight="13.5"/>
  <cols>
    <col min="1" max="1" width="3.625" style="1" customWidth="1"/>
    <col min="2" max="2" width="7.625" style="2" customWidth="1"/>
    <col min="3" max="5" width="7.125" style="1" customWidth="1"/>
    <col min="6" max="6" width="5.625" style="1" customWidth="1"/>
    <col min="7" max="9" width="7.125" style="1" customWidth="1"/>
    <col min="10" max="10" width="5.625" style="1" customWidth="1"/>
    <col min="11" max="13" width="7.125" style="1" customWidth="1"/>
    <col min="14" max="14" width="5.625" style="1" customWidth="1"/>
    <col min="15" max="15" width="10.625" style="1" customWidth="1"/>
    <col min="16" max="20" width="4.625" style="1" customWidth="1"/>
    <col min="21" max="16384" width="7.5" style="1"/>
  </cols>
  <sheetData>
    <row r="1" spans="2:14" s="34" customFormat="1" ht="22.5" customHeight="1">
      <c r="B1" s="38" t="s">
        <v>40</v>
      </c>
      <c r="C1" s="36"/>
      <c r="D1" s="36"/>
      <c r="E1" s="36"/>
      <c r="F1" s="37"/>
      <c r="G1" s="37"/>
      <c r="H1" s="37"/>
      <c r="I1" s="37"/>
      <c r="J1" s="37"/>
      <c r="K1" s="36"/>
      <c r="L1" s="36"/>
      <c r="M1" s="36"/>
      <c r="N1" s="35" t="s">
        <v>39</v>
      </c>
    </row>
    <row r="2" spans="2:14" s="7" customFormat="1" ht="12.75" customHeight="1">
      <c r="B2" s="33" t="s">
        <v>38</v>
      </c>
      <c r="C2" s="44" t="s">
        <v>37</v>
      </c>
      <c r="D2" s="44"/>
      <c r="E2" s="44"/>
      <c r="F2" s="44"/>
      <c r="G2" s="44">
        <v>27</v>
      </c>
      <c r="H2" s="44"/>
      <c r="I2" s="44"/>
      <c r="J2" s="44"/>
      <c r="K2" s="42" t="s">
        <v>36</v>
      </c>
      <c r="L2" s="42"/>
      <c r="M2" s="42"/>
      <c r="N2" s="43"/>
    </row>
    <row r="3" spans="2:14" s="7" customFormat="1" ht="12.75" customHeight="1">
      <c r="B3" s="31" t="s">
        <v>35</v>
      </c>
      <c r="C3" s="30" t="s">
        <v>34</v>
      </c>
      <c r="D3" s="30" t="s">
        <v>33</v>
      </c>
      <c r="E3" s="30" t="s">
        <v>32</v>
      </c>
      <c r="F3" s="30" t="s">
        <v>31</v>
      </c>
      <c r="G3" s="30" t="s">
        <v>34</v>
      </c>
      <c r="H3" s="30" t="s">
        <v>33</v>
      </c>
      <c r="I3" s="30" t="s">
        <v>32</v>
      </c>
      <c r="J3" s="30" t="s">
        <v>31</v>
      </c>
      <c r="K3" s="32" t="s">
        <v>34</v>
      </c>
      <c r="L3" s="32" t="s">
        <v>33</v>
      </c>
      <c r="M3" s="32" t="s">
        <v>32</v>
      </c>
      <c r="N3" s="39" t="s">
        <v>31</v>
      </c>
    </row>
    <row r="4" spans="2:14" s="7" customFormat="1" ht="12.75" customHeight="1">
      <c r="B4" s="29" t="s">
        <v>30</v>
      </c>
      <c r="C4" s="28">
        <v>5878</v>
      </c>
      <c r="D4" s="28">
        <v>2734</v>
      </c>
      <c r="E4" s="28">
        <v>3144</v>
      </c>
      <c r="F4" s="18">
        <v>100</v>
      </c>
      <c r="G4" s="28">
        <v>5331</v>
      </c>
      <c r="H4" s="28">
        <v>2530</v>
      </c>
      <c r="I4" s="28">
        <v>2801</v>
      </c>
      <c r="J4" s="27">
        <v>100</v>
      </c>
      <c r="K4" s="40">
        <v>4697</v>
      </c>
      <c r="L4" s="40">
        <v>2254</v>
      </c>
      <c r="M4" s="40">
        <v>2443</v>
      </c>
      <c r="N4" s="26">
        <v>100</v>
      </c>
    </row>
    <row r="5" spans="2:14" s="7" customFormat="1" ht="12.75" customHeight="1">
      <c r="B5" s="19"/>
      <c r="C5" s="23"/>
      <c r="D5" s="23"/>
      <c r="E5" s="23"/>
      <c r="F5" s="18"/>
      <c r="G5" s="23"/>
      <c r="H5" s="23"/>
      <c r="I5" s="23"/>
      <c r="J5" s="16"/>
      <c r="K5" s="22"/>
      <c r="L5" s="22"/>
      <c r="M5" s="22"/>
      <c r="N5" s="14"/>
    </row>
    <row r="6" spans="2:14" s="3" customFormat="1" ht="12.75" customHeight="1">
      <c r="B6" s="25" t="s">
        <v>29</v>
      </c>
      <c r="C6" s="23">
        <v>153</v>
      </c>
      <c r="D6" s="23">
        <v>77</v>
      </c>
      <c r="E6" s="23">
        <v>76</v>
      </c>
      <c r="F6" s="18">
        <v>2.6029261653623683</v>
      </c>
      <c r="G6" s="23">
        <v>128</v>
      </c>
      <c r="H6" s="23">
        <v>66</v>
      </c>
      <c r="I6" s="23">
        <v>62</v>
      </c>
      <c r="J6" s="16">
        <f>(G6/G4*100)</f>
        <v>2.4010504595760644</v>
      </c>
      <c r="K6" s="40">
        <v>74</v>
      </c>
      <c r="L6" s="40">
        <v>35</v>
      </c>
      <c r="M6" s="40">
        <v>39</v>
      </c>
      <c r="N6" s="14">
        <f>(K6/K4*100)</f>
        <v>1.5754737066212479</v>
      </c>
    </row>
    <row r="7" spans="2:14" s="3" customFormat="1" ht="12.75" customHeight="1">
      <c r="B7" s="25" t="s">
        <v>28</v>
      </c>
      <c r="C7" s="23">
        <v>189</v>
      </c>
      <c r="D7" s="23">
        <v>99</v>
      </c>
      <c r="E7" s="23">
        <v>90</v>
      </c>
      <c r="F7" s="18">
        <v>3.2153793807417488</v>
      </c>
      <c r="G7" s="23">
        <v>156</v>
      </c>
      <c r="H7" s="23">
        <v>75</v>
      </c>
      <c r="I7" s="23">
        <v>81</v>
      </c>
      <c r="J7" s="16">
        <f>(G7/G4*100)</f>
        <v>2.9262802476083283</v>
      </c>
      <c r="K7" s="40">
        <v>128</v>
      </c>
      <c r="L7" s="40">
        <v>64</v>
      </c>
      <c r="M7" s="40">
        <v>64</v>
      </c>
      <c r="N7" s="14">
        <f>(K7/K4*100)</f>
        <v>2.7251437087502661</v>
      </c>
    </row>
    <row r="8" spans="2:14" s="3" customFormat="1" ht="12.75" customHeight="1">
      <c r="B8" s="25" t="s">
        <v>27</v>
      </c>
      <c r="C8" s="23">
        <v>247</v>
      </c>
      <c r="D8" s="23">
        <v>124</v>
      </c>
      <c r="E8" s="23">
        <v>123</v>
      </c>
      <c r="F8" s="18">
        <v>4.2021095610751953</v>
      </c>
      <c r="G8" s="23">
        <v>191</v>
      </c>
      <c r="H8" s="23">
        <v>101</v>
      </c>
      <c r="I8" s="23">
        <v>90</v>
      </c>
      <c r="J8" s="16">
        <f>(G8/G4*100)</f>
        <v>3.5828174826486583</v>
      </c>
      <c r="K8" s="40">
        <v>158</v>
      </c>
      <c r="L8" s="40">
        <v>79</v>
      </c>
      <c r="M8" s="40">
        <v>79</v>
      </c>
      <c r="N8" s="14">
        <f>(K8/K4*100)</f>
        <v>3.3638492654886094</v>
      </c>
    </row>
    <row r="9" spans="2:14" s="7" customFormat="1" ht="25.5" customHeight="1">
      <c r="B9" s="24" t="s">
        <v>26</v>
      </c>
      <c r="C9" s="23">
        <v>589</v>
      </c>
      <c r="D9" s="23">
        <v>300</v>
      </c>
      <c r="E9" s="23">
        <v>289</v>
      </c>
      <c r="F9" s="18">
        <v>10.020415107179312</v>
      </c>
      <c r="G9" s="23">
        <v>475</v>
      </c>
      <c r="H9" s="23">
        <v>242</v>
      </c>
      <c r="I9" s="23">
        <v>233</v>
      </c>
      <c r="J9" s="16">
        <f>(G9/G4*100)</f>
        <v>8.9101481898330519</v>
      </c>
      <c r="K9" s="22">
        <f>SUM(K6:K8)</f>
        <v>360</v>
      </c>
      <c r="L9" s="22">
        <f>SUM(L6:L8)</f>
        <v>178</v>
      </c>
      <c r="M9" s="22">
        <f>SUM(M6:M8)</f>
        <v>182</v>
      </c>
      <c r="N9" s="14">
        <f>(K9/K4*100)</f>
        <v>7.6644666808601238</v>
      </c>
    </row>
    <row r="10" spans="2:14" s="3" customFormat="1" ht="12.75" customHeight="1">
      <c r="B10" s="19"/>
      <c r="C10" s="17"/>
      <c r="D10" s="17"/>
      <c r="E10" s="17"/>
      <c r="G10" s="17"/>
      <c r="H10" s="17"/>
      <c r="I10" s="17"/>
      <c r="J10" s="16"/>
      <c r="K10" s="15"/>
      <c r="L10" s="15"/>
      <c r="M10" s="15"/>
      <c r="N10" s="14"/>
    </row>
    <row r="11" spans="2:14" s="3" customFormat="1" ht="12.75" customHeight="1">
      <c r="B11" s="25" t="s">
        <v>25</v>
      </c>
      <c r="C11" s="23">
        <v>235</v>
      </c>
      <c r="D11" s="23">
        <v>107</v>
      </c>
      <c r="E11" s="23">
        <v>128</v>
      </c>
      <c r="F11" s="18">
        <v>3.9979584892820683</v>
      </c>
      <c r="G11" s="23">
        <v>198</v>
      </c>
      <c r="H11" s="23">
        <v>100</v>
      </c>
      <c r="I11" s="23">
        <v>98</v>
      </c>
      <c r="J11" s="16">
        <f>(G11/G4*100)</f>
        <v>3.7141249296567249</v>
      </c>
      <c r="K11" s="40">
        <v>143</v>
      </c>
      <c r="L11" s="40">
        <v>72</v>
      </c>
      <c r="M11" s="40">
        <v>71</v>
      </c>
      <c r="N11" s="14">
        <f>(K11/K4*100)</f>
        <v>3.0444964871194378</v>
      </c>
    </row>
    <row r="12" spans="2:14" s="3" customFormat="1" ht="12.75" customHeight="1">
      <c r="B12" s="25" t="s">
        <v>24</v>
      </c>
      <c r="C12" s="23">
        <v>179</v>
      </c>
      <c r="D12" s="23">
        <v>82</v>
      </c>
      <c r="E12" s="23">
        <v>97</v>
      </c>
      <c r="F12" s="18">
        <v>3.0452534875808102</v>
      </c>
      <c r="G12" s="23">
        <v>137</v>
      </c>
      <c r="H12" s="23">
        <v>70</v>
      </c>
      <c r="I12" s="23">
        <v>67</v>
      </c>
      <c r="J12" s="16">
        <f>(G12/G4*100)</f>
        <v>2.5698743200150065</v>
      </c>
      <c r="K12" s="40">
        <v>100</v>
      </c>
      <c r="L12" s="40">
        <v>58</v>
      </c>
      <c r="M12" s="40">
        <v>42</v>
      </c>
      <c r="N12" s="14">
        <f>(K12/K4*100)</f>
        <v>2.1290185224611453</v>
      </c>
    </row>
    <row r="13" spans="2:14" s="3" customFormat="1" ht="12.75" customHeight="1">
      <c r="B13" s="25" t="s">
        <v>23</v>
      </c>
      <c r="C13" s="23">
        <v>229</v>
      </c>
      <c r="D13" s="23">
        <v>118</v>
      </c>
      <c r="E13" s="23">
        <v>111</v>
      </c>
      <c r="F13" s="18">
        <v>3.8958829533855051</v>
      </c>
      <c r="G13" s="23">
        <v>153</v>
      </c>
      <c r="H13" s="23">
        <v>83</v>
      </c>
      <c r="I13" s="23">
        <v>70</v>
      </c>
      <c r="J13" s="16">
        <f>(G13/G4*100)</f>
        <v>2.8700056274620147</v>
      </c>
      <c r="K13" s="40">
        <v>96</v>
      </c>
      <c r="L13" s="40">
        <v>57</v>
      </c>
      <c r="M13" s="40">
        <v>39</v>
      </c>
      <c r="N13" s="14">
        <f>(K13/K4*100)</f>
        <v>2.0438577815626995</v>
      </c>
    </row>
    <row r="14" spans="2:14" s="3" customFormat="1" ht="12.75" customHeight="1">
      <c r="B14" s="25" t="s">
        <v>22</v>
      </c>
      <c r="C14" s="23">
        <v>262</v>
      </c>
      <c r="D14" s="23">
        <v>151</v>
      </c>
      <c r="E14" s="23">
        <v>111</v>
      </c>
      <c r="F14" s="18">
        <v>4.4572984008166037</v>
      </c>
      <c r="G14" s="23">
        <v>200</v>
      </c>
      <c r="H14" s="23">
        <v>98</v>
      </c>
      <c r="I14" s="23">
        <v>102</v>
      </c>
      <c r="J14" s="16">
        <f>(G14/G4*100)</f>
        <v>3.7516413430876008</v>
      </c>
      <c r="K14" s="40">
        <v>129</v>
      </c>
      <c r="L14" s="40">
        <v>71</v>
      </c>
      <c r="M14" s="40">
        <v>58</v>
      </c>
      <c r="N14" s="14">
        <f>(K14/K4*100)</f>
        <v>2.7464338939748778</v>
      </c>
    </row>
    <row r="15" spans="2:14" s="3" customFormat="1" ht="12.75" customHeight="1">
      <c r="B15" s="25" t="s">
        <v>21</v>
      </c>
      <c r="C15" s="23">
        <v>267</v>
      </c>
      <c r="D15" s="23">
        <v>134</v>
      </c>
      <c r="E15" s="23">
        <v>133</v>
      </c>
      <c r="F15" s="18">
        <v>4.5423613473970743</v>
      </c>
      <c r="G15" s="23">
        <v>242</v>
      </c>
      <c r="H15" s="23">
        <v>140</v>
      </c>
      <c r="I15" s="23">
        <v>102</v>
      </c>
      <c r="J15" s="16">
        <f>(G15/G4*100)</f>
        <v>4.5394860251359965</v>
      </c>
      <c r="K15" s="40">
        <v>187</v>
      </c>
      <c r="L15" s="40">
        <v>97</v>
      </c>
      <c r="M15" s="40">
        <v>90</v>
      </c>
      <c r="N15" s="14">
        <f>(K15/K4*100)</f>
        <v>3.9812646370023423</v>
      </c>
    </row>
    <row r="16" spans="2:14" s="3" customFormat="1" ht="12.75" customHeight="1">
      <c r="B16" s="25" t="s">
        <v>20</v>
      </c>
      <c r="C16" s="23">
        <v>256</v>
      </c>
      <c r="D16" s="23">
        <v>131</v>
      </c>
      <c r="E16" s="23">
        <v>125</v>
      </c>
      <c r="F16" s="18">
        <v>4.3552228649200408</v>
      </c>
      <c r="G16" s="23">
        <v>273</v>
      </c>
      <c r="H16" s="23">
        <v>139</v>
      </c>
      <c r="I16" s="23">
        <v>134</v>
      </c>
      <c r="J16" s="16">
        <f>(G16/G4*100)</f>
        <v>5.1209904333145753</v>
      </c>
      <c r="K16" s="40">
        <v>240</v>
      </c>
      <c r="L16" s="40">
        <v>141</v>
      </c>
      <c r="M16" s="40">
        <v>99</v>
      </c>
      <c r="N16" s="14">
        <f>(K16/K4*100)</f>
        <v>5.1096444539067489</v>
      </c>
    </row>
    <row r="17" spans="2:14" s="3" customFormat="1" ht="12.75" customHeight="1">
      <c r="B17" s="25" t="s">
        <v>19</v>
      </c>
      <c r="C17" s="23">
        <v>327</v>
      </c>
      <c r="D17" s="23">
        <v>164</v>
      </c>
      <c r="E17" s="23">
        <v>163</v>
      </c>
      <c r="F17" s="18">
        <v>5.5631167063627087</v>
      </c>
      <c r="G17" s="23">
        <v>261</v>
      </c>
      <c r="H17" s="23">
        <v>133</v>
      </c>
      <c r="I17" s="23">
        <v>128</v>
      </c>
      <c r="J17" s="16">
        <f>(G17/G4*100)</f>
        <v>4.8958919527293192</v>
      </c>
      <c r="K17" s="40">
        <v>256</v>
      </c>
      <c r="L17" s="40">
        <v>132</v>
      </c>
      <c r="M17" s="40">
        <v>124</v>
      </c>
      <c r="N17" s="14">
        <f>(K17/K4*100)</f>
        <v>5.4502874175005322</v>
      </c>
    </row>
    <row r="18" spans="2:14" s="3" customFormat="1" ht="12.75" customHeight="1">
      <c r="B18" s="25" t="s">
        <v>18</v>
      </c>
      <c r="C18" s="23">
        <v>441</v>
      </c>
      <c r="D18" s="23">
        <v>223</v>
      </c>
      <c r="E18" s="23">
        <v>218</v>
      </c>
      <c r="F18" s="18">
        <v>7.5025518883974147</v>
      </c>
      <c r="G18" s="23">
        <v>301</v>
      </c>
      <c r="H18" s="23">
        <v>152</v>
      </c>
      <c r="I18" s="23">
        <v>149</v>
      </c>
      <c r="J18" s="16">
        <f>(G18/G4*100)</f>
        <v>5.6462202213468391</v>
      </c>
      <c r="K18" s="40">
        <v>254</v>
      </c>
      <c r="L18" s="40">
        <v>129</v>
      </c>
      <c r="M18" s="40">
        <v>125</v>
      </c>
      <c r="N18" s="14">
        <f>(K18/K4*100)</f>
        <v>5.4077070470513089</v>
      </c>
    </row>
    <row r="19" spans="2:14" s="3" customFormat="1" ht="12.75" customHeight="1">
      <c r="B19" s="25" t="s">
        <v>17</v>
      </c>
      <c r="C19" s="23">
        <v>590</v>
      </c>
      <c r="D19" s="23">
        <v>284</v>
      </c>
      <c r="E19" s="23">
        <v>306</v>
      </c>
      <c r="F19" s="18">
        <v>10.037427696495406</v>
      </c>
      <c r="G19" s="23">
        <v>439</v>
      </c>
      <c r="H19" s="23">
        <v>229</v>
      </c>
      <c r="I19" s="23">
        <v>210</v>
      </c>
      <c r="J19" s="16">
        <f>(G19/G4*100)</f>
        <v>8.2348527480772837</v>
      </c>
      <c r="K19" s="40">
        <v>306</v>
      </c>
      <c r="L19" s="40">
        <v>151</v>
      </c>
      <c r="M19" s="40">
        <v>155</v>
      </c>
      <c r="N19" s="14">
        <f>(K19/K4*100)</f>
        <v>6.5147966787311056</v>
      </c>
    </row>
    <row r="20" spans="2:14" s="3" customFormat="1" ht="12.75" customHeight="1">
      <c r="B20" s="25" t="s">
        <v>16</v>
      </c>
      <c r="C20" s="23">
        <v>537</v>
      </c>
      <c r="D20" s="23">
        <v>312</v>
      </c>
      <c r="E20" s="23">
        <v>225</v>
      </c>
      <c r="F20" s="18">
        <v>9.1357604627424287</v>
      </c>
      <c r="G20" s="23">
        <v>570</v>
      </c>
      <c r="H20" s="23">
        <v>275</v>
      </c>
      <c r="I20" s="23">
        <v>295</v>
      </c>
      <c r="J20" s="16">
        <f>(G20/G4*100)</f>
        <v>10.692177827799663</v>
      </c>
      <c r="K20" s="40">
        <v>424</v>
      </c>
      <c r="L20" s="40">
        <v>218</v>
      </c>
      <c r="M20" s="40">
        <v>206</v>
      </c>
      <c r="N20" s="14">
        <f>(K20/K4*100)</f>
        <v>9.027038535235258</v>
      </c>
    </row>
    <row r="21" spans="2:14" s="7" customFormat="1" ht="25.5" customHeight="1">
      <c r="B21" s="24" t="s">
        <v>15</v>
      </c>
      <c r="C21" s="23">
        <v>3323</v>
      </c>
      <c r="D21" s="23">
        <v>1706</v>
      </c>
      <c r="E21" s="23">
        <v>1617</v>
      </c>
      <c r="F21" s="18">
        <v>56.532834297380063</v>
      </c>
      <c r="G21" s="23">
        <v>2774</v>
      </c>
      <c r="H21" s="23">
        <v>1419</v>
      </c>
      <c r="I21" s="23">
        <v>1355</v>
      </c>
      <c r="J21" s="16">
        <f>(G21/G4*100)</f>
        <v>52.035265428625024</v>
      </c>
      <c r="K21" s="22">
        <f>SUM(K11:K20)</f>
        <v>2135</v>
      </c>
      <c r="L21" s="22">
        <f>SUM(L11:L20)</f>
        <v>1126</v>
      </c>
      <c r="M21" s="22">
        <f>SUM(M11:M20)</f>
        <v>1009</v>
      </c>
      <c r="N21" s="14">
        <f>(K21/K4*100)</f>
        <v>45.454545454545453</v>
      </c>
    </row>
    <row r="22" spans="2:14" s="3" customFormat="1" ht="12.75" customHeight="1">
      <c r="B22" s="19"/>
      <c r="C22" s="17"/>
      <c r="D22" s="17"/>
      <c r="E22" s="17"/>
      <c r="F22" s="18"/>
      <c r="G22" s="17"/>
      <c r="H22" s="17"/>
      <c r="I22" s="17"/>
      <c r="J22" s="16"/>
      <c r="K22" s="15"/>
      <c r="L22" s="15"/>
      <c r="M22" s="15"/>
      <c r="N22" s="14"/>
    </row>
    <row r="23" spans="2:14" s="3" customFormat="1" ht="12.75" customHeight="1">
      <c r="B23" s="25" t="s">
        <v>14</v>
      </c>
      <c r="C23" s="23">
        <v>395</v>
      </c>
      <c r="D23" s="23">
        <v>175</v>
      </c>
      <c r="E23" s="23">
        <v>220</v>
      </c>
      <c r="F23" s="18">
        <v>6.7199727798570947</v>
      </c>
      <c r="G23" s="23">
        <v>524</v>
      </c>
      <c r="H23" s="23">
        <v>305</v>
      </c>
      <c r="I23" s="23">
        <v>219</v>
      </c>
      <c r="J23" s="16">
        <f>(G23/G4*100)</f>
        <v>9.8293003188895138</v>
      </c>
      <c r="K23" s="40">
        <v>547</v>
      </c>
      <c r="L23" s="40">
        <v>267</v>
      </c>
      <c r="M23" s="40">
        <v>280</v>
      </c>
      <c r="N23" s="14">
        <f>(K23/K4*100)</f>
        <v>11.645731317862465</v>
      </c>
    </row>
    <row r="24" spans="2:14" s="3" customFormat="1" ht="12.75" customHeight="1">
      <c r="B24" s="25" t="s">
        <v>13</v>
      </c>
      <c r="C24" s="23">
        <v>378</v>
      </c>
      <c r="D24" s="23">
        <v>171</v>
      </c>
      <c r="E24" s="23">
        <v>207</v>
      </c>
      <c r="F24" s="18">
        <v>6.4307587614834976</v>
      </c>
      <c r="G24" s="23">
        <v>379</v>
      </c>
      <c r="H24" s="23">
        <v>160</v>
      </c>
      <c r="I24" s="23">
        <v>219</v>
      </c>
      <c r="J24" s="16">
        <f>(G24/G4*100)</f>
        <v>7.1093603451510026</v>
      </c>
      <c r="K24" s="40">
        <v>501</v>
      </c>
      <c r="L24" s="40">
        <v>284</v>
      </c>
      <c r="M24" s="40">
        <v>217</v>
      </c>
      <c r="N24" s="14">
        <f>(K24/K4*100)</f>
        <v>10.666382797530339</v>
      </c>
    </row>
    <row r="25" spans="2:14" s="3" customFormat="1" ht="12.75" customHeight="1">
      <c r="B25" s="25" t="s">
        <v>12</v>
      </c>
      <c r="C25" s="23">
        <v>451</v>
      </c>
      <c r="D25" s="23">
        <v>184</v>
      </c>
      <c r="E25" s="23">
        <v>267</v>
      </c>
      <c r="F25" s="18">
        <v>7.6726777815583525</v>
      </c>
      <c r="G25" s="23">
        <v>347</v>
      </c>
      <c r="H25" s="23">
        <v>150</v>
      </c>
      <c r="I25" s="23">
        <v>197</v>
      </c>
      <c r="J25" s="16">
        <f>(G25/G4*100)</f>
        <v>6.5090977302569879</v>
      </c>
      <c r="K25" s="40">
        <v>351</v>
      </c>
      <c r="L25" s="40">
        <v>151</v>
      </c>
      <c r="M25" s="40">
        <v>200</v>
      </c>
      <c r="N25" s="14">
        <f>(K25/K4*100)</f>
        <v>7.4728550138386209</v>
      </c>
    </row>
    <row r="26" spans="2:14" s="3" customFormat="1" ht="12.75" customHeight="1">
      <c r="B26" s="25" t="s">
        <v>11</v>
      </c>
      <c r="C26" s="23">
        <v>353</v>
      </c>
      <c r="D26" s="23">
        <v>113</v>
      </c>
      <c r="E26" s="23">
        <v>240</v>
      </c>
      <c r="F26" s="18">
        <v>6.0054440285811497</v>
      </c>
      <c r="G26" s="23">
        <v>375</v>
      </c>
      <c r="H26" s="23">
        <v>144</v>
      </c>
      <c r="I26" s="23">
        <v>231</v>
      </c>
      <c r="J26" s="16">
        <f>(G26/G4*100)</f>
        <v>7.0343275182892517</v>
      </c>
      <c r="K26" s="40">
        <v>305</v>
      </c>
      <c r="L26" s="40">
        <v>126</v>
      </c>
      <c r="M26" s="40">
        <v>179</v>
      </c>
      <c r="N26" s="14">
        <f>(K26/K4*100)</f>
        <v>6.4935064935064926</v>
      </c>
    </row>
    <row r="27" spans="2:14" s="3" customFormat="1" ht="12.75" customHeight="1">
      <c r="B27" s="25" t="s">
        <v>10</v>
      </c>
      <c r="C27" s="23">
        <v>237</v>
      </c>
      <c r="D27" s="23">
        <v>61</v>
      </c>
      <c r="E27" s="23">
        <v>176</v>
      </c>
      <c r="F27" s="18">
        <v>4.0319836679142567</v>
      </c>
      <c r="G27" s="23">
        <v>270</v>
      </c>
      <c r="H27" s="23">
        <v>65</v>
      </c>
      <c r="I27" s="23">
        <v>205</v>
      </c>
      <c r="J27" s="16">
        <f>(G27/G4*100)</f>
        <v>5.0647158131682612</v>
      </c>
      <c r="K27" s="40">
        <v>271</v>
      </c>
      <c r="L27" s="40">
        <v>83</v>
      </c>
      <c r="M27" s="40">
        <v>188</v>
      </c>
      <c r="N27" s="14">
        <f>(K27/K4*100)</f>
        <v>5.7696401958697043</v>
      </c>
    </row>
    <row r="28" spans="2:14" s="3" customFormat="1" ht="12.75" customHeight="1">
      <c r="B28" s="25" t="s">
        <v>9</v>
      </c>
      <c r="C28" s="23">
        <v>117</v>
      </c>
      <c r="D28" s="23">
        <v>20</v>
      </c>
      <c r="E28" s="23">
        <v>97</v>
      </c>
      <c r="F28" s="18">
        <v>1.9904729499829874</v>
      </c>
      <c r="G28" s="23">
        <v>139</v>
      </c>
      <c r="H28" s="23">
        <v>36</v>
      </c>
      <c r="I28" s="23">
        <v>103</v>
      </c>
      <c r="J28" s="16">
        <f>(G28/G4*100)</f>
        <v>2.6073907334458823</v>
      </c>
      <c r="K28" s="40">
        <v>163</v>
      </c>
      <c r="L28" s="40">
        <v>25</v>
      </c>
      <c r="M28" s="40">
        <v>138</v>
      </c>
      <c r="N28" s="14">
        <f>(K28/K4*100)</f>
        <v>3.4703001916116674</v>
      </c>
    </row>
    <row r="29" spans="2:14" s="3" customFormat="1" ht="12.75" customHeight="1">
      <c r="B29" s="25" t="s">
        <v>8</v>
      </c>
      <c r="C29" s="23">
        <v>26</v>
      </c>
      <c r="D29" s="23">
        <v>2</v>
      </c>
      <c r="E29" s="23">
        <v>24</v>
      </c>
      <c r="F29" s="18">
        <v>0.44232732221844168</v>
      </c>
      <c r="G29" s="23">
        <v>33</v>
      </c>
      <c r="H29" s="23">
        <v>3</v>
      </c>
      <c r="I29" s="23">
        <v>30</v>
      </c>
      <c r="J29" s="16">
        <f>(G29/G4*100)</f>
        <v>0.61902082160945415</v>
      </c>
      <c r="K29" s="40">
        <v>52</v>
      </c>
      <c r="L29" s="40">
        <v>8</v>
      </c>
      <c r="M29" s="40">
        <v>44</v>
      </c>
      <c r="N29" s="14">
        <f>(K29/K4*100)</f>
        <v>1.1070896316797956</v>
      </c>
    </row>
    <row r="30" spans="2:14" s="3" customFormat="1" ht="12.75" customHeight="1">
      <c r="B30" s="25" t="s">
        <v>7</v>
      </c>
      <c r="C30" s="23">
        <v>7</v>
      </c>
      <c r="D30" s="20">
        <v>1</v>
      </c>
      <c r="E30" s="23">
        <v>6</v>
      </c>
      <c r="F30" s="18">
        <v>0.11908812521265737</v>
      </c>
      <c r="G30" s="23">
        <v>6</v>
      </c>
      <c r="H30" s="20" t="s">
        <v>6</v>
      </c>
      <c r="I30" s="23">
        <v>6</v>
      </c>
      <c r="J30" s="16">
        <f>(G30/G4*100)</f>
        <v>0.11254924029262803</v>
      </c>
      <c r="K30" s="40">
        <v>7</v>
      </c>
      <c r="L30" s="40">
        <v>1</v>
      </c>
      <c r="M30" s="40">
        <v>6</v>
      </c>
      <c r="N30" s="14">
        <f>(K30/K4*100)</f>
        <v>0.14903129657228018</v>
      </c>
    </row>
    <row r="31" spans="2:14" s="7" customFormat="1" ht="25.5" customHeight="1">
      <c r="B31" s="24" t="s">
        <v>5</v>
      </c>
      <c r="C31" s="23">
        <v>1964</v>
      </c>
      <c r="D31" s="23">
        <v>727</v>
      </c>
      <c r="E31" s="23">
        <v>1237</v>
      </c>
      <c r="F31" s="18">
        <v>33.412725416808435</v>
      </c>
      <c r="G31" s="23">
        <v>2073</v>
      </c>
      <c r="H31" s="23">
        <v>863</v>
      </c>
      <c r="I31" s="23">
        <v>1210</v>
      </c>
      <c r="J31" s="16">
        <f>(G31/G4*100)</f>
        <v>38.885762521102983</v>
      </c>
      <c r="K31" s="22">
        <f>SUM(K23:K30)</f>
        <v>2197</v>
      </c>
      <c r="L31" s="22">
        <f>SUM(L23:L30)</f>
        <v>945</v>
      </c>
      <c r="M31" s="22">
        <f>SUM(M23:M30)</f>
        <v>1252</v>
      </c>
      <c r="N31" s="14">
        <f>(K31/K4*100)</f>
        <v>46.774536938471364</v>
      </c>
    </row>
    <row r="32" spans="2:14" s="3" customFormat="1" ht="12.75" customHeight="1">
      <c r="B32" s="19"/>
      <c r="C32" s="17"/>
      <c r="D32" s="17"/>
      <c r="E32" s="17"/>
      <c r="F32" s="18"/>
      <c r="G32" s="17"/>
      <c r="H32" s="17"/>
      <c r="I32" s="17"/>
      <c r="J32" s="16"/>
      <c r="K32" s="15"/>
      <c r="L32" s="15"/>
      <c r="M32" s="15"/>
      <c r="N32" s="14"/>
    </row>
    <row r="33" spans="2:14" s="3" customFormat="1" ht="12.75" customHeight="1">
      <c r="B33" s="21" t="s">
        <v>4</v>
      </c>
      <c r="C33" s="20">
        <v>2</v>
      </c>
      <c r="D33" s="20">
        <v>1</v>
      </c>
      <c r="E33" s="20">
        <v>1</v>
      </c>
      <c r="F33" s="18">
        <v>3.4025178632187819E-2</v>
      </c>
      <c r="G33" s="20">
        <v>9</v>
      </c>
      <c r="H33" s="20">
        <v>6</v>
      </c>
      <c r="I33" s="20">
        <v>3</v>
      </c>
      <c r="J33" s="16">
        <f>(G33/G4*100)</f>
        <v>0.16882386043894204</v>
      </c>
      <c r="K33" s="40">
        <v>5</v>
      </c>
      <c r="L33" s="40">
        <v>5</v>
      </c>
      <c r="M33" s="41" t="s">
        <v>3</v>
      </c>
      <c r="N33" s="14">
        <f>(K33/K4*100)</f>
        <v>0.10645092612305727</v>
      </c>
    </row>
    <row r="34" spans="2:14" s="3" customFormat="1" ht="12.75" customHeight="1">
      <c r="B34" s="19"/>
      <c r="C34" s="17"/>
      <c r="D34" s="17"/>
      <c r="E34" s="17"/>
      <c r="F34" s="18"/>
      <c r="G34" s="17"/>
      <c r="H34" s="17"/>
      <c r="I34" s="17"/>
      <c r="J34" s="16"/>
      <c r="K34" s="15"/>
      <c r="L34" s="15"/>
      <c r="M34" s="15"/>
      <c r="N34" s="14"/>
    </row>
    <row r="35" spans="2:14" s="7" customFormat="1" ht="25.5" customHeight="1">
      <c r="B35" s="13" t="s">
        <v>2</v>
      </c>
      <c r="C35" s="11">
        <v>5287</v>
      </c>
      <c r="D35" s="11">
        <v>2433</v>
      </c>
      <c r="E35" s="11">
        <v>2854</v>
      </c>
      <c r="F35" s="12">
        <v>89.945559714188491</v>
      </c>
      <c r="G35" s="11">
        <v>4847</v>
      </c>
      <c r="H35" s="11">
        <v>2282</v>
      </c>
      <c r="I35" s="11">
        <v>2565</v>
      </c>
      <c r="J35" s="10">
        <f>(G35/G4*100)</f>
        <v>90.921027949728</v>
      </c>
      <c r="K35" s="9">
        <f>SUM(K21,K31)</f>
        <v>4332</v>
      </c>
      <c r="L35" s="9">
        <f>SUM(L21,L31)</f>
        <v>2071</v>
      </c>
      <c r="M35" s="9">
        <f>SUM(M21,M31)</f>
        <v>2261</v>
      </c>
      <c r="N35" s="8">
        <f>(K35/K4*100)</f>
        <v>92.22908239301681</v>
      </c>
    </row>
    <row r="36" spans="2:14" s="3" customFormat="1" ht="12.75" customHeight="1">
      <c r="B36" s="6" t="s">
        <v>1</v>
      </c>
      <c r="C36" s="5"/>
      <c r="D36" s="5"/>
      <c r="E36" s="5"/>
      <c r="F36" s="5"/>
      <c r="G36" s="5"/>
      <c r="H36" s="5"/>
      <c r="I36" s="5"/>
      <c r="J36" s="5"/>
      <c r="N36" s="5"/>
    </row>
    <row r="37" spans="2:14" s="3" customFormat="1" ht="12.75" customHeight="1">
      <c r="B37" s="3" t="s">
        <v>0</v>
      </c>
    </row>
    <row r="38" spans="2:14" s="3" customFormat="1" ht="11.25">
      <c r="B38" s="4"/>
    </row>
    <row r="39" spans="2:14" s="3" customFormat="1" ht="11.25">
      <c r="B39" s="4"/>
    </row>
    <row r="40" spans="2:14" s="3" customFormat="1" ht="11.25">
      <c r="B40" s="4"/>
    </row>
    <row r="41" spans="2:14" s="3" customFormat="1" ht="11.25">
      <c r="B41" s="4"/>
    </row>
    <row r="42" spans="2:14" s="3" customFormat="1" ht="11.25">
      <c r="B42" s="4"/>
    </row>
    <row r="43" spans="2:14" s="3" customFormat="1" ht="11.25">
      <c r="B43" s="4"/>
    </row>
    <row r="44" spans="2:14" s="3" customFormat="1" ht="11.25">
      <c r="B44" s="4"/>
    </row>
    <row r="45" spans="2:14" s="3" customFormat="1" ht="11.25">
      <c r="B45" s="4"/>
    </row>
    <row r="46" spans="2:14" s="3" customFormat="1" ht="11.25">
      <c r="B46" s="4"/>
    </row>
    <row r="47" spans="2:14" s="3" customFormat="1" ht="11.25">
      <c r="B47" s="4"/>
    </row>
    <row r="48" spans="2:14" s="3" customFormat="1" ht="11.25">
      <c r="B48" s="4"/>
    </row>
    <row r="49" spans="2:2" s="3" customFormat="1" ht="11.25">
      <c r="B49" s="4"/>
    </row>
    <row r="50" spans="2:2" s="3" customFormat="1" ht="11.25">
      <c r="B50" s="4"/>
    </row>
    <row r="51" spans="2:2" s="3" customFormat="1" ht="11.25">
      <c r="B51" s="4"/>
    </row>
    <row r="52" spans="2:2" s="3" customFormat="1" ht="11.25">
      <c r="B52" s="4"/>
    </row>
    <row r="53" spans="2:2" s="3" customFormat="1" ht="11.25">
      <c r="B53" s="4"/>
    </row>
    <row r="54" spans="2:2" s="3" customFormat="1" ht="11.25">
      <c r="B54" s="4"/>
    </row>
    <row r="55" spans="2:2" s="3" customFormat="1" ht="11.25">
      <c r="B55" s="4"/>
    </row>
    <row r="56" spans="2:2" s="3" customFormat="1" ht="11.25">
      <c r="B56" s="4"/>
    </row>
    <row r="57" spans="2:2" s="3" customFormat="1" ht="11.25">
      <c r="B57" s="4"/>
    </row>
    <row r="58" spans="2:2" s="3" customFormat="1" ht="11.25">
      <c r="B58" s="4"/>
    </row>
    <row r="59" spans="2:2" s="3" customFormat="1" ht="11.25">
      <c r="B59" s="4"/>
    </row>
    <row r="60" spans="2:2" s="3" customFormat="1" ht="11.25">
      <c r="B60" s="4"/>
    </row>
    <row r="61" spans="2:2" s="3" customFormat="1" ht="11.25">
      <c r="B61" s="4"/>
    </row>
    <row r="62" spans="2:2" s="3" customFormat="1" ht="11.25">
      <c r="B62" s="4"/>
    </row>
    <row r="63" spans="2:2" s="3" customFormat="1" ht="11.25">
      <c r="B63" s="4"/>
    </row>
    <row r="64" spans="2:2" s="3" customFormat="1" ht="11.25">
      <c r="B64" s="4"/>
    </row>
    <row r="65" spans="2:2" s="3" customFormat="1" ht="11.25">
      <c r="B65" s="4"/>
    </row>
    <row r="66" spans="2:2" s="3" customFormat="1" ht="11.25">
      <c r="B66" s="4"/>
    </row>
    <row r="67" spans="2:2" s="3" customFormat="1" ht="11.25">
      <c r="B67" s="4"/>
    </row>
    <row r="68" spans="2:2" s="3" customFormat="1" ht="11.25">
      <c r="B68" s="4"/>
    </row>
    <row r="69" spans="2:2" s="3" customFormat="1" ht="11.25">
      <c r="B69" s="4"/>
    </row>
    <row r="70" spans="2:2" s="3" customFormat="1" ht="11.25">
      <c r="B70" s="4"/>
    </row>
    <row r="71" spans="2:2" s="3" customFormat="1" ht="11.25">
      <c r="B71" s="4"/>
    </row>
    <row r="72" spans="2:2" s="3" customFormat="1" ht="11.25">
      <c r="B72" s="4"/>
    </row>
    <row r="73" spans="2:2" s="3" customFormat="1" ht="11.25">
      <c r="B73" s="4"/>
    </row>
    <row r="74" spans="2:2" s="3" customFormat="1" ht="11.25">
      <c r="B74" s="4"/>
    </row>
    <row r="75" spans="2:2" s="3" customFormat="1" ht="11.25">
      <c r="B75" s="4"/>
    </row>
    <row r="76" spans="2:2" s="3" customFormat="1" ht="11.25">
      <c r="B76" s="4"/>
    </row>
    <row r="77" spans="2:2" s="3" customFormat="1" ht="11.25">
      <c r="B77" s="4"/>
    </row>
    <row r="78" spans="2:2" s="3" customFormat="1" ht="11.25">
      <c r="B78" s="4"/>
    </row>
    <row r="79" spans="2:2" s="3" customFormat="1" ht="11.25">
      <c r="B79" s="4"/>
    </row>
    <row r="80" spans="2:2" s="3" customFormat="1" ht="11.25">
      <c r="B80" s="4"/>
    </row>
    <row r="81" spans="2:2" s="3" customFormat="1" ht="11.25">
      <c r="B81" s="4"/>
    </row>
    <row r="82" spans="2:2" s="3" customFormat="1" ht="11.25">
      <c r="B82" s="4"/>
    </row>
    <row r="83" spans="2:2" s="3" customFormat="1" ht="11.25">
      <c r="B83" s="4"/>
    </row>
    <row r="84" spans="2:2" s="3" customFormat="1" ht="11.25">
      <c r="B84" s="4"/>
    </row>
    <row r="85" spans="2:2" s="3" customFormat="1" ht="11.25">
      <c r="B85" s="4"/>
    </row>
    <row r="86" spans="2:2" s="3" customFormat="1" ht="11.25">
      <c r="B86" s="4"/>
    </row>
    <row r="87" spans="2:2" s="3" customFormat="1" ht="11.25">
      <c r="B87" s="4"/>
    </row>
    <row r="88" spans="2:2" s="3" customFormat="1" ht="11.25">
      <c r="B88" s="4"/>
    </row>
    <row r="89" spans="2:2" s="3" customFormat="1" ht="11.25">
      <c r="B89" s="4"/>
    </row>
    <row r="90" spans="2:2" s="3" customFormat="1" ht="11.25">
      <c r="B90" s="4"/>
    </row>
    <row r="91" spans="2:2" s="3" customFormat="1" ht="11.25">
      <c r="B91" s="4"/>
    </row>
    <row r="92" spans="2:2" s="3" customFormat="1" ht="11.25">
      <c r="B92" s="4"/>
    </row>
    <row r="93" spans="2:2" s="3" customFormat="1" ht="11.25">
      <c r="B93" s="4"/>
    </row>
    <row r="94" spans="2:2" s="3" customFormat="1" ht="11.25">
      <c r="B94" s="4"/>
    </row>
    <row r="95" spans="2:2" s="3" customFormat="1" ht="11.25">
      <c r="B95" s="4"/>
    </row>
    <row r="96" spans="2:2" s="3" customFormat="1" ht="11.25">
      <c r="B96" s="4"/>
    </row>
    <row r="97" spans="2:2" s="3" customFormat="1" ht="11.25">
      <c r="B97" s="4"/>
    </row>
    <row r="98" spans="2:2" s="3" customFormat="1" ht="11.25">
      <c r="B98" s="4"/>
    </row>
    <row r="99" spans="2:2" s="3" customFormat="1" ht="11.25">
      <c r="B99" s="4"/>
    </row>
    <row r="100" spans="2:2" s="3" customFormat="1" ht="11.25">
      <c r="B100" s="4"/>
    </row>
    <row r="101" spans="2:2" s="3" customFormat="1" ht="11.25">
      <c r="B101" s="4"/>
    </row>
    <row r="102" spans="2:2" s="3" customFormat="1" ht="11.25">
      <c r="B102" s="4"/>
    </row>
    <row r="103" spans="2:2" s="3" customFormat="1" ht="11.25">
      <c r="B103" s="4"/>
    </row>
    <row r="104" spans="2:2" s="3" customFormat="1" ht="11.25">
      <c r="B104" s="4"/>
    </row>
    <row r="105" spans="2:2" s="3" customFormat="1" ht="11.25">
      <c r="B105" s="4"/>
    </row>
    <row r="106" spans="2:2" s="3" customFormat="1" ht="11.25">
      <c r="B106" s="4"/>
    </row>
    <row r="107" spans="2:2" s="3" customFormat="1" ht="11.25">
      <c r="B107" s="4"/>
    </row>
    <row r="108" spans="2:2" s="3" customFormat="1" ht="11.25">
      <c r="B108" s="4"/>
    </row>
    <row r="109" spans="2:2" s="3" customFormat="1" ht="11.25">
      <c r="B109" s="4"/>
    </row>
    <row r="110" spans="2:2" s="3" customFormat="1" ht="11.25">
      <c r="B110" s="4"/>
    </row>
    <row r="111" spans="2:2" s="3" customFormat="1" ht="11.25">
      <c r="B111" s="4"/>
    </row>
    <row r="112" spans="2:2" s="3" customFormat="1" ht="11.25">
      <c r="B112" s="4"/>
    </row>
    <row r="113" spans="2:14" s="3" customFormat="1" ht="11.25">
      <c r="B113" s="4"/>
    </row>
    <row r="114" spans="2:14" s="3" customFormat="1" ht="11.25">
      <c r="B114" s="4"/>
    </row>
    <row r="115" spans="2:14" s="3" customFormat="1" ht="11.25">
      <c r="B115" s="4"/>
    </row>
    <row r="116" spans="2:14" s="3" customFormat="1" ht="11.25">
      <c r="B116" s="4"/>
    </row>
    <row r="117" spans="2:14" s="3" customFormat="1" ht="11.25">
      <c r="B117" s="4"/>
    </row>
    <row r="118" spans="2:14" s="3" customFormat="1" ht="11.25">
      <c r="B118" s="4"/>
    </row>
    <row r="119" spans="2:14" s="3" customFormat="1" ht="11.25">
      <c r="B119" s="4"/>
    </row>
    <row r="120" spans="2:14" s="3" customFormat="1" ht="11.25">
      <c r="B120" s="4"/>
    </row>
    <row r="121" spans="2:14" s="3" customFormat="1" ht="11.25">
      <c r="B121" s="4"/>
    </row>
    <row r="122" spans="2:14" s="3" customFormat="1" ht="11.25">
      <c r="B122" s="4"/>
    </row>
    <row r="123" spans="2:14" s="3" customFormat="1" ht="11.25">
      <c r="B123" s="4"/>
    </row>
    <row r="124" spans="2:14" s="3" customFormat="1" ht="11.25">
      <c r="B124" s="4"/>
    </row>
    <row r="125" spans="2:14" s="3" customFormat="1" ht="11.25">
      <c r="B125" s="4"/>
    </row>
    <row r="126" spans="2:14" s="3" customFormat="1" ht="11.25">
      <c r="B126" s="4"/>
    </row>
    <row r="127" spans="2:14" s="3" customFormat="1">
      <c r="B127" s="4"/>
      <c r="K127" s="1"/>
      <c r="L127" s="1"/>
      <c r="M127" s="1"/>
    </row>
    <row r="128" spans="2:14" s="3" customFormat="1">
      <c r="B128" s="4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</sheetData>
  <mergeCells count="3">
    <mergeCell ref="K2:N2"/>
    <mergeCell ref="C2:F2"/>
    <mergeCell ref="G2:J2"/>
  </mergeCells>
  <phoneticPr fontId="3"/>
  <pageMargins left="0.78740157480314965" right="0.78740157480314965" top="0.98425196850393704" bottom="0.98425196850393704" header="0.39370078740157483" footer="0.39370078740157483"/>
  <pageSetup paperSize="9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014_3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2025-01-30T00:46:17Z</dcterms:modified>
</cp:coreProperties>
</file>