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30" windowWidth="20520" windowHeight="4035"/>
  </bookViews>
  <sheets>
    <sheet name="014_01" sheetId="2" r:id="rId1"/>
  </sheets>
  <calcPr calcId="162913"/>
</workbook>
</file>

<file path=xl/calcChain.xml><?xml version="1.0" encoding="utf-8"?>
<calcChain xmlns="http://schemas.openxmlformats.org/spreadsheetml/2006/main">
  <c r="L31" i="2" l="1"/>
  <c r="M31" i="2"/>
  <c r="K31" i="2"/>
  <c r="L21" i="2"/>
  <c r="L35" i="2"/>
  <c r="M21" i="2"/>
  <c r="M35" i="2"/>
  <c r="K21" i="2"/>
  <c r="K35" i="2"/>
  <c r="N35" i="2"/>
  <c r="L9" i="2"/>
  <c r="M9" i="2"/>
  <c r="K9" i="2"/>
  <c r="J35" i="2"/>
  <c r="J33" i="2"/>
  <c r="J31" i="2"/>
  <c r="J30" i="2"/>
  <c r="J29" i="2"/>
  <c r="J28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3" i="2"/>
  <c r="J12" i="2"/>
  <c r="J11" i="2"/>
  <c r="J9" i="2"/>
  <c r="J8" i="2"/>
  <c r="J7" i="2"/>
  <c r="J6" i="2"/>
  <c r="F6" i="2"/>
  <c r="F7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29" i="2"/>
  <c r="F30" i="2"/>
  <c r="F31" i="2"/>
  <c r="F33" i="2"/>
  <c r="F35" i="2"/>
  <c r="N33" i="2"/>
  <c r="N31" i="2"/>
  <c r="N30" i="2"/>
  <c r="N29" i="2"/>
  <c r="N28" i="2"/>
  <c r="N27" i="2"/>
  <c r="N26" i="2"/>
  <c r="N25" i="2"/>
  <c r="N24" i="2"/>
  <c r="N23" i="2"/>
  <c r="N20" i="2"/>
  <c r="N19" i="2"/>
  <c r="N18" i="2"/>
  <c r="N17" i="2"/>
  <c r="N16" i="2"/>
  <c r="N15" i="2"/>
  <c r="N14" i="2"/>
  <c r="N13" i="2"/>
  <c r="N12" i="2"/>
  <c r="N11" i="2"/>
  <c r="N9" i="2"/>
  <c r="N8" i="2"/>
  <c r="N7" i="2"/>
  <c r="N6" i="2"/>
  <c r="N21" i="2"/>
</calcChain>
</file>

<file path=xl/sharedStrings.xml><?xml version="1.0" encoding="utf-8"?>
<sst xmlns="http://schemas.openxmlformats.org/spreadsheetml/2006/main" count="47" uniqueCount="39">
  <si>
    <t>男</t>
  </si>
  <si>
    <t>女</t>
  </si>
  <si>
    <t>総  数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</si>
  <si>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</si>
  <si>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</si>
  <si>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</si>
  <si>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</si>
  <si>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</si>
  <si>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</si>
  <si>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</si>
  <si>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</si>
  <si>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</si>
  <si>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</si>
  <si>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</si>
  <si>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</si>
  <si>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</si>
  <si>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</si>
  <si>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</si>
  <si>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</si>
  <si>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</si>
  <si>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</si>
  <si>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 ～</t>
  </si>
  <si>
    <t>不  詳</t>
  </si>
  <si>
    <t>5　歳</t>
    <phoneticPr fontId="3"/>
  </si>
  <si>
    <t>生産年齢
人口計</t>
    <rPh sb="0" eb="2">
      <t>セイサン</t>
    </rPh>
    <rPh sb="5" eb="7">
      <t>ジンコウ</t>
    </rPh>
    <rPh sb="7" eb="8">
      <t>ケイ</t>
    </rPh>
    <phoneticPr fontId="3"/>
  </si>
  <si>
    <t>15歳以上
計</t>
    <rPh sb="2" eb="3">
      <t>サイ</t>
    </rPh>
    <rPh sb="3" eb="5">
      <t>イジョウ</t>
    </rPh>
    <phoneticPr fontId="3"/>
  </si>
  <si>
    <t>構成比</t>
    <phoneticPr fontId="3"/>
  </si>
  <si>
    <t>老年人口
計</t>
    <rPh sb="0" eb="2">
      <t>ロウネン</t>
    </rPh>
    <phoneticPr fontId="3"/>
  </si>
  <si>
    <t>年少人口
計</t>
    <rPh sb="0" eb="2">
      <t>ネンショウ</t>
    </rPh>
    <phoneticPr fontId="3"/>
  </si>
  <si>
    <t>階級別</t>
    <phoneticPr fontId="3"/>
  </si>
  <si>
    <t>0～4</t>
    <phoneticPr fontId="3"/>
  </si>
  <si>
    <t>5～9</t>
    <phoneticPr fontId="3"/>
  </si>
  <si>
    <t>注：表中構成比は四捨五入のため合計に必ずしも一致しない。</t>
    <rPh sb="18" eb="19">
      <t>カナラ</t>
    </rPh>
    <phoneticPr fontId="3"/>
  </si>
  <si>
    <t>14　年齢(5歳階級)別人口の推移</t>
    <phoneticPr fontId="3"/>
  </si>
  <si>
    <t>【八戸市】</t>
    <rPh sb="1" eb="3">
      <t>ハチノヘ</t>
    </rPh>
    <rPh sb="3" eb="4">
      <t>シ</t>
    </rPh>
    <phoneticPr fontId="3"/>
  </si>
  <si>
    <t>資料：総務省「国勢調査」結果(各年10月1日現在）</t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カクネン</t>
    </rPh>
    <rPh sb="19" eb="20">
      <t>ガツ</t>
    </rPh>
    <rPh sb="21" eb="24">
      <t>ニチゲンザイ</t>
    </rPh>
    <phoneticPr fontId="3"/>
  </si>
  <si>
    <t>総数</t>
    <phoneticPr fontId="3"/>
  </si>
  <si>
    <t>平22</t>
    <rPh sb="0" eb="1">
      <t>ヘイ</t>
    </rPh>
    <phoneticPr fontId="3"/>
  </si>
  <si>
    <t>令2</t>
    <rPh sb="0" eb="1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</si>
</sst>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2"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0" xfId="3" applyFont="1" applyBorder="1" applyAlignment="1">
      <alignment vertical="top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176" fontId="5" fillId="0" borderId="0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vertical="center"/>
    </xf>
    <xf numFmtId="3" fontId="5" fillId="0" borderId="0" xfId="3" applyNumberFormat="1" applyFont="1" applyBorder="1" applyAlignment="1">
      <alignment vertical="center"/>
    </xf>
    <xf numFmtId="3" fontId="5" fillId="0" borderId="4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4" xfId="1" quotePrefix="1" applyNumberFormat="1" applyFont="1" applyFill="1" applyBorder="1" applyAlignment="1">
      <alignment horizontal="right" vertical="center"/>
    </xf>
    <xf numFmtId="3" fontId="5" fillId="0" borderId="6" xfId="1" quotePrefix="1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top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0" fillId="0" borderId="0" xfId="3" applyFont="1" applyBorder="1" applyAlignment="1">
      <alignment horizontal="right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3" fontId="9" fillId="0" borderId="2" xfId="3" applyNumberFormat="1" applyFont="1" applyFill="1" applyBorder="1" applyAlignment="1">
      <alignment vertical="center"/>
    </xf>
    <xf numFmtId="176" fontId="9" fillId="0" borderId="2" xfId="3" applyNumberFormat="1" applyFont="1" applyFill="1" applyBorder="1" applyAlignment="1">
      <alignment vertical="center"/>
    </xf>
    <xf numFmtId="0" fontId="9" fillId="0" borderId="9" xfId="3" applyFont="1" applyFill="1" applyBorder="1" applyAlignment="1">
      <alignment horizontal="center" vertical="center"/>
    </xf>
    <xf numFmtId="37" fontId="11" fillId="0" borderId="0" xfId="0" applyNumberFormat="1" applyFont="1" applyFill="1" applyBorder="1" applyAlignment="1">
      <alignment horizontal="right" vertical="center"/>
    </xf>
    <xf numFmtId="37" fontId="11" fillId="0" borderId="0" xfId="0" applyNumberFormat="1" applyFont="1" applyFill="1" applyBorder="1" applyAlignment="1">
      <alignment horizontal="right" vertical="top"/>
    </xf>
    <xf numFmtId="176" fontId="9" fillId="0" borderId="1" xfId="3" applyNumberFormat="1" applyFont="1" applyFill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</cellXfs>
  <cellStyles count="4">
    <cellStyle name="標準" xfId="0" builtinId="0" customBuiltin="1"/>
    <cellStyle name="標準_JB16" xfId="1"/>
    <cellStyle name="標準_表10" xfId="2"/>
    <cellStyle name="標準_表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9"/>
  <sheetViews>
    <sheetView showGridLines="0" tabSelected="1" zoomScaleNormal="100" zoomScaleSheetLayoutView="100" workbookViewId="0">
      <selection activeCell="B1" sqref="B1:B1048576"/>
    </sheetView>
  </sheetViews>
  <sheetFormatPr defaultColWidth="7.5" defaultRowHeight="13.5"/>
  <cols>
    <col min="1" max="1" width="3.625" style="1" customWidth="1"/>
    <col min="2" max="2" width="7.625" style="3" customWidth="1"/>
    <col min="3" max="5" width="7.125" style="1" customWidth="1"/>
    <col min="6" max="6" width="5.625" style="1" customWidth="1"/>
    <col min="7" max="9" width="7.125" style="1" customWidth="1"/>
    <col min="10" max="10" width="5.625" style="1" customWidth="1"/>
    <col min="11" max="13" width="7.125" style="1" customWidth="1"/>
    <col min="14" max="14" width="5.625" style="1" customWidth="1"/>
    <col min="15" max="22" width="4.625" style="1" customWidth="1"/>
    <col min="23" max="16384" width="7.5" style="1"/>
  </cols>
  <sheetData>
    <row r="1" spans="2:14" ht="22.5" customHeight="1">
      <c r="B1" s="6" t="s">
        <v>33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3" t="s">
        <v>34</v>
      </c>
    </row>
    <row r="2" spans="2:14" s="2" customFormat="1" ht="12.75" customHeight="1">
      <c r="B2" s="21" t="s">
        <v>23</v>
      </c>
      <c r="C2" s="39" t="s">
        <v>37</v>
      </c>
      <c r="D2" s="40"/>
      <c r="E2" s="40"/>
      <c r="F2" s="41"/>
      <c r="G2" s="39">
        <v>27</v>
      </c>
      <c r="H2" s="40"/>
      <c r="I2" s="40"/>
      <c r="J2" s="41"/>
      <c r="K2" s="42" t="s">
        <v>38</v>
      </c>
      <c r="L2" s="43"/>
      <c r="M2" s="43"/>
      <c r="N2" s="43"/>
    </row>
    <row r="3" spans="2:14" s="2" customFormat="1" ht="12.75" customHeight="1">
      <c r="B3" s="22" t="s">
        <v>29</v>
      </c>
      <c r="C3" s="13" t="s">
        <v>36</v>
      </c>
      <c r="D3" s="13" t="s">
        <v>0</v>
      </c>
      <c r="E3" s="13" t="s">
        <v>1</v>
      </c>
      <c r="F3" s="13" t="s">
        <v>26</v>
      </c>
      <c r="G3" s="13" t="s">
        <v>36</v>
      </c>
      <c r="H3" s="13" t="s">
        <v>0</v>
      </c>
      <c r="I3" s="13" t="s">
        <v>1</v>
      </c>
      <c r="J3" s="13" t="s">
        <v>26</v>
      </c>
      <c r="K3" s="29" t="s">
        <v>36</v>
      </c>
      <c r="L3" s="29" t="s">
        <v>0</v>
      </c>
      <c r="M3" s="29" t="s">
        <v>1</v>
      </c>
      <c r="N3" s="35" t="s">
        <v>26</v>
      </c>
    </row>
    <row r="4" spans="2:14" s="5" customFormat="1" ht="12.75" customHeight="1">
      <c r="B4" s="24" t="s">
        <v>2</v>
      </c>
      <c r="C4" s="19">
        <v>237615</v>
      </c>
      <c r="D4" s="7">
        <v>113340</v>
      </c>
      <c r="E4" s="7">
        <v>124275</v>
      </c>
      <c r="F4" s="14">
        <v>100</v>
      </c>
      <c r="G4" s="7">
        <v>231257</v>
      </c>
      <c r="H4" s="7">
        <v>110493</v>
      </c>
      <c r="I4" s="7">
        <v>120764</v>
      </c>
      <c r="J4" s="14">
        <v>100</v>
      </c>
      <c r="K4" s="37">
        <v>223415</v>
      </c>
      <c r="L4" s="37">
        <v>106818</v>
      </c>
      <c r="M4" s="37">
        <v>116597</v>
      </c>
      <c r="N4" s="38">
        <v>100</v>
      </c>
    </row>
    <row r="5" spans="2:14" s="5" customFormat="1" ht="12.75" customHeight="1">
      <c r="B5" s="24"/>
      <c r="C5" s="18"/>
      <c r="D5" s="8"/>
      <c r="E5" s="8"/>
      <c r="F5" s="15"/>
      <c r="G5" s="8"/>
      <c r="H5" s="8"/>
      <c r="I5" s="8"/>
      <c r="J5" s="15"/>
      <c r="K5" s="30"/>
      <c r="L5" s="30"/>
      <c r="M5" s="30"/>
      <c r="N5" s="31"/>
    </row>
    <row r="6" spans="2:14" s="2" customFormat="1" ht="12.75" customHeight="1">
      <c r="B6" s="25" t="s">
        <v>30</v>
      </c>
      <c r="C6" s="18">
        <v>9219</v>
      </c>
      <c r="D6" s="8">
        <v>4624</v>
      </c>
      <c r="E6" s="8">
        <v>4595</v>
      </c>
      <c r="F6" s="9">
        <f>(C6/C4*100)</f>
        <v>3.8798055678303141</v>
      </c>
      <c r="G6" s="8">
        <v>8479</v>
      </c>
      <c r="H6" s="8">
        <v>4381</v>
      </c>
      <c r="I6" s="8">
        <v>4098</v>
      </c>
      <c r="J6" s="9">
        <f>(G6/G4*100)</f>
        <v>3.6664836091448043</v>
      </c>
      <c r="K6" s="37">
        <v>7548</v>
      </c>
      <c r="L6" s="37">
        <v>3873</v>
      </c>
      <c r="M6" s="37">
        <v>3675</v>
      </c>
      <c r="N6" s="32">
        <f>(K6/K4*100)</f>
        <v>3.3784660832978988</v>
      </c>
    </row>
    <row r="7" spans="2:14" s="2" customFormat="1" ht="12.75" customHeight="1">
      <c r="B7" s="25" t="s">
        <v>31</v>
      </c>
      <c r="C7" s="18">
        <v>10670</v>
      </c>
      <c r="D7" s="8">
        <v>5495</v>
      </c>
      <c r="E7" s="8">
        <v>5175</v>
      </c>
      <c r="F7" s="9">
        <f>(C7/C4*100)</f>
        <v>4.4904572522778441</v>
      </c>
      <c r="G7" s="8">
        <v>9083</v>
      </c>
      <c r="H7" s="8">
        <v>4613</v>
      </c>
      <c r="I7" s="8">
        <v>4470</v>
      </c>
      <c r="J7" s="9">
        <f>(G7/G4*100)</f>
        <v>3.9276648923059625</v>
      </c>
      <c r="K7" s="37">
        <v>8748</v>
      </c>
      <c r="L7" s="37">
        <v>4564</v>
      </c>
      <c r="M7" s="37">
        <v>4184</v>
      </c>
      <c r="N7" s="32">
        <f>(K7/K4*100)</f>
        <v>3.9155831076695833</v>
      </c>
    </row>
    <row r="8" spans="2:14" s="2" customFormat="1" ht="12.75" customHeight="1">
      <c r="B8" s="25" t="s">
        <v>3</v>
      </c>
      <c r="C8" s="18">
        <v>12037</v>
      </c>
      <c r="D8" s="8">
        <v>6183</v>
      </c>
      <c r="E8" s="8">
        <v>5854</v>
      </c>
      <c r="F8" s="9">
        <f>(C8/C4*100)</f>
        <v>5.0657576331460552</v>
      </c>
      <c r="G8" s="8">
        <v>10560</v>
      </c>
      <c r="H8" s="8">
        <v>5439</v>
      </c>
      <c r="I8" s="8">
        <v>5121</v>
      </c>
      <c r="J8" s="9">
        <f>(G8/G4*100)</f>
        <v>4.5663482618904512</v>
      </c>
      <c r="K8" s="37">
        <v>9340</v>
      </c>
      <c r="L8" s="37">
        <v>4718</v>
      </c>
      <c r="M8" s="37">
        <v>4622</v>
      </c>
      <c r="N8" s="32">
        <f>(K8/K4*100)</f>
        <v>4.1805608396929479</v>
      </c>
    </row>
    <row r="9" spans="2:14" s="5" customFormat="1" ht="25.5" customHeight="1">
      <c r="B9" s="26" t="s">
        <v>28</v>
      </c>
      <c r="C9" s="18">
        <v>31926</v>
      </c>
      <c r="D9" s="8">
        <v>16302</v>
      </c>
      <c r="E9" s="8">
        <v>15624</v>
      </c>
      <c r="F9" s="9">
        <f>(C9/C4*100)</f>
        <v>13.436020453254214</v>
      </c>
      <c r="G9" s="8">
        <v>28122</v>
      </c>
      <c r="H9" s="8">
        <v>14433</v>
      </c>
      <c r="I9" s="8">
        <v>13689</v>
      </c>
      <c r="J9" s="9">
        <f>(G9/G4*100)</f>
        <v>12.160496763341218</v>
      </c>
      <c r="K9" s="30">
        <f>SUM(K6:K8)</f>
        <v>25636</v>
      </c>
      <c r="L9" s="30">
        <f>SUM(L6:L8)</f>
        <v>13155</v>
      </c>
      <c r="M9" s="30">
        <f>SUM(M6:M8)</f>
        <v>12481</v>
      </c>
      <c r="N9" s="32">
        <f>(K9/K4*100)</f>
        <v>11.474610030660431</v>
      </c>
    </row>
    <row r="10" spans="2:14" s="2" customFormat="1" ht="12.75" customHeight="1">
      <c r="B10" s="24"/>
      <c r="C10" s="16"/>
      <c r="D10" s="15"/>
      <c r="E10" s="15"/>
      <c r="F10" s="9"/>
      <c r="G10" s="15"/>
      <c r="H10" s="15"/>
      <c r="I10" s="15"/>
      <c r="J10" s="9"/>
      <c r="K10" s="31"/>
      <c r="L10" s="31"/>
      <c r="M10" s="31"/>
      <c r="N10" s="32"/>
    </row>
    <row r="11" spans="2:14" s="2" customFormat="1" ht="12.75" customHeight="1">
      <c r="B11" s="25" t="s">
        <v>4</v>
      </c>
      <c r="C11" s="18">
        <v>12454</v>
      </c>
      <c r="D11" s="8">
        <v>6559</v>
      </c>
      <c r="E11" s="8">
        <v>5895</v>
      </c>
      <c r="F11" s="9">
        <f>(C11/C4*100)</f>
        <v>5.2412516044862487</v>
      </c>
      <c r="G11" s="8">
        <v>11496</v>
      </c>
      <c r="H11" s="8">
        <v>6055</v>
      </c>
      <c r="I11" s="8">
        <v>5441</v>
      </c>
      <c r="J11" s="9">
        <f>(G11/G4*100)</f>
        <v>4.9710927669216494</v>
      </c>
      <c r="K11" s="37">
        <v>9887</v>
      </c>
      <c r="L11" s="37">
        <v>5259</v>
      </c>
      <c r="M11" s="37">
        <v>4628</v>
      </c>
      <c r="N11" s="32">
        <f>(K11/K4*100)</f>
        <v>4.4253966833023748</v>
      </c>
    </row>
    <row r="12" spans="2:14" s="2" customFormat="1" ht="12.75" customHeight="1">
      <c r="B12" s="25" t="s">
        <v>5</v>
      </c>
      <c r="C12" s="18">
        <v>9175</v>
      </c>
      <c r="D12" s="8">
        <v>4678</v>
      </c>
      <c r="E12" s="8">
        <v>4497</v>
      </c>
      <c r="F12" s="9">
        <f>(C12/C4*100)</f>
        <v>3.8612882183363846</v>
      </c>
      <c r="G12" s="8">
        <v>8673</v>
      </c>
      <c r="H12" s="8">
        <v>4517</v>
      </c>
      <c r="I12" s="8">
        <v>4156</v>
      </c>
      <c r="J12" s="9">
        <f>(G12/G4*100)</f>
        <v>3.7503729616833223</v>
      </c>
      <c r="K12" s="37">
        <v>7525</v>
      </c>
      <c r="L12" s="37">
        <v>3976</v>
      </c>
      <c r="M12" s="37">
        <v>3549</v>
      </c>
      <c r="N12" s="32">
        <f>(K12/K4*100)</f>
        <v>3.3681713403307745</v>
      </c>
    </row>
    <row r="13" spans="2:14" s="2" customFormat="1" ht="12.75" customHeight="1">
      <c r="B13" s="25" t="s">
        <v>6</v>
      </c>
      <c r="C13" s="18">
        <v>11887</v>
      </c>
      <c r="D13" s="8">
        <v>5861</v>
      </c>
      <c r="E13" s="8">
        <v>6026</v>
      </c>
      <c r="F13" s="9">
        <f>(C13/C4*100)</f>
        <v>5.0026303053258419</v>
      </c>
      <c r="G13" s="8">
        <v>9984</v>
      </c>
      <c r="H13" s="8">
        <v>5040</v>
      </c>
      <c r="I13" s="8">
        <v>4944</v>
      </c>
      <c r="J13" s="9">
        <f>(G13/G4*100)</f>
        <v>4.3172747203327901</v>
      </c>
      <c r="K13" s="37">
        <v>9351</v>
      </c>
      <c r="L13" s="37">
        <v>4784</v>
      </c>
      <c r="M13" s="37">
        <v>4567</v>
      </c>
      <c r="N13" s="32">
        <f>(K13/K4*100)</f>
        <v>4.185484412416355</v>
      </c>
    </row>
    <row r="14" spans="2:14" s="2" customFormat="1" ht="12.75" customHeight="1">
      <c r="B14" s="25" t="s">
        <v>7</v>
      </c>
      <c r="C14" s="18">
        <v>14265</v>
      </c>
      <c r="D14" s="8">
        <v>7111</v>
      </c>
      <c r="E14" s="8">
        <v>7154</v>
      </c>
      <c r="F14" s="9">
        <f>(C14/C4*100)</f>
        <v>6.0034088757022914</v>
      </c>
      <c r="G14" s="8">
        <v>11841</v>
      </c>
      <c r="H14" s="8">
        <v>5826</v>
      </c>
      <c r="I14" s="8">
        <v>6015</v>
      </c>
      <c r="J14" s="9">
        <f>(G14/G4*100)</f>
        <v>5.1202774402504572</v>
      </c>
      <c r="K14" s="37">
        <v>10420</v>
      </c>
      <c r="L14" s="37">
        <v>5235</v>
      </c>
      <c r="M14" s="37">
        <v>5185</v>
      </c>
      <c r="N14" s="32">
        <f>(K14/K4*100)</f>
        <v>4.6639661616274646</v>
      </c>
    </row>
    <row r="15" spans="2:14" s="2" customFormat="1" ht="12.75" customHeight="1">
      <c r="B15" s="25" t="s">
        <v>8</v>
      </c>
      <c r="C15" s="18">
        <v>16616</v>
      </c>
      <c r="D15" s="8">
        <v>8311</v>
      </c>
      <c r="E15" s="8">
        <v>8305</v>
      </c>
      <c r="F15" s="9">
        <f>(C15/C4*100)</f>
        <v>6.992824527071102</v>
      </c>
      <c r="G15" s="8">
        <v>13930</v>
      </c>
      <c r="H15" s="8">
        <v>6968</v>
      </c>
      <c r="I15" s="8">
        <v>6962</v>
      </c>
      <c r="J15" s="9">
        <f>(G15/G4*100)</f>
        <v>6.02360144773996</v>
      </c>
      <c r="K15" s="37">
        <v>12307</v>
      </c>
      <c r="L15" s="37">
        <v>6098</v>
      </c>
      <c r="M15" s="37">
        <v>6209</v>
      </c>
      <c r="N15" s="32">
        <f>(K15/K4*100)</f>
        <v>5.508582682451939</v>
      </c>
    </row>
    <row r="16" spans="2:14" s="2" customFormat="1" ht="12.75" customHeight="1">
      <c r="B16" s="25" t="s">
        <v>9</v>
      </c>
      <c r="C16" s="18">
        <v>15972</v>
      </c>
      <c r="D16" s="8">
        <v>7883</v>
      </c>
      <c r="E16" s="8">
        <v>8089</v>
      </c>
      <c r="F16" s="9">
        <f>(C16/C4*100)</f>
        <v>6.7217978662963196</v>
      </c>
      <c r="G16" s="8">
        <v>16521</v>
      </c>
      <c r="H16" s="8">
        <v>8229</v>
      </c>
      <c r="I16" s="8">
        <v>8292</v>
      </c>
      <c r="J16" s="9">
        <f>(G16/G4*100)</f>
        <v>7.1439999654064525</v>
      </c>
      <c r="K16" s="37">
        <v>14426</v>
      </c>
      <c r="L16" s="37">
        <v>7217</v>
      </c>
      <c r="M16" s="37">
        <v>7209</v>
      </c>
      <c r="N16" s="32">
        <f>(K16/K4*100)</f>
        <v>6.4570418279882729</v>
      </c>
    </row>
    <row r="17" spans="2:14" s="2" customFormat="1" ht="12.75" customHeight="1">
      <c r="B17" s="25" t="s">
        <v>10</v>
      </c>
      <c r="C17" s="18">
        <v>15505</v>
      </c>
      <c r="D17" s="8">
        <v>7511</v>
      </c>
      <c r="E17" s="8">
        <v>7994</v>
      </c>
      <c r="F17" s="9">
        <f>(C17/C4*100)</f>
        <v>6.5252614523493886</v>
      </c>
      <c r="G17" s="8">
        <v>15707</v>
      </c>
      <c r="H17" s="8">
        <v>7704</v>
      </c>
      <c r="I17" s="8">
        <v>8003</v>
      </c>
      <c r="J17" s="9">
        <f>(G17/G4*100)</f>
        <v>6.7920106202190631</v>
      </c>
      <c r="K17" s="37">
        <v>16615</v>
      </c>
      <c r="L17" s="37">
        <v>8334</v>
      </c>
      <c r="M17" s="37">
        <v>8281</v>
      </c>
      <c r="N17" s="32">
        <f>(K17/K4*100)</f>
        <v>7.4368327999462887</v>
      </c>
    </row>
    <row r="18" spans="2:14" s="2" customFormat="1" ht="12.75" customHeight="1">
      <c r="B18" s="25" t="s">
        <v>11</v>
      </c>
      <c r="C18" s="18">
        <v>15924</v>
      </c>
      <c r="D18" s="8">
        <v>7709</v>
      </c>
      <c r="E18" s="8">
        <v>8215</v>
      </c>
      <c r="F18" s="9">
        <f>(C18/C4*100)</f>
        <v>6.701597121393851</v>
      </c>
      <c r="G18" s="8">
        <v>15243</v>
      </c>
      <c r="H18" s="8">
        <v>7394</v>
      </c>
      <c r="I18" s="8">
        <v>7849</v>
      </c>
      <c r="J18" s="9">
        <f>(G18/G4*100)</f>
        <v>6.5913680450753924</v>
      </c>
      <c r="K18" s="37">
        <v>15772</v>
      </c>
      <c r="L18" s="37">
        <v>7816</v>
      </c>
      <c r="M18" s="37">
        <v>7956</v>
      </c>
      <c r="N18" s="32">
        <f>(K18/K4*100)</f>
        <v>7.0595080903251795</v>
      </c>
    </row>
    <row r="19" spans="2:14" s="2" customFormat="1" ht="12.75" customHeight="1">
      <c r="B19" s="25" t="s">
        <v>12</v>
      </c>
      <c r="C19" s="18">
        <v>18394</v>
      </c>
      <c r="D19" s="8">
        <v>8990</v>
      </c>
      <c r="E19" s="8">
        <v>9404</v>
      </c>
      <c r="F19" s="9">
        <f>(C19/C4*100)</f>
        <v>7.7410937861666991</v>
      </c>
      <c r="G19" s="8">
        <v>15521</v>
      </c>
      <c r="H19" s="8">
        <v>7465</v>
      </c>
      <c r="I19" s="8">
        <v>8056</v>
      </c>
      <c r="J19" s="9">
        <f>(G19/G4*100)</f>
        <v>6.7115806224244023</v>
      </c>
      <c r="K19" s="37">
        <v>15057</v>
      </c>
      <c r="L19" s="37">
        <v>7265</v>
      </c>
      <c r="M19" s="37">
        <v>7792</v>
      </c>
      <c r="N19" s="32">
        <f>(K19/K4*100)</f>
        <v>6.739475863303718</v>
      </c>
    </row>
    <row r="20" spans="2:14" s="2" customFormat="1" ht="12.75" customHeight="1">
      <c r="B20" s="25" t="s">
        <v>13</v>
      </c>
      <c r="C20" s="18">
        <v>19650</v>
      </c>
      <c r="D20" s="8">
        <v>9303</v>
      </c>
      <c r="E20" s="8">
        <v>10347</v>
      </c>
      <c r="F20" s="9">
        <f>(C20/C4*100)</f>
        <v>8.269679944447951</v>
      </c>
      <c r="G20" s="8">
        <v>17796</v>
      </c>
      <c r="H20" s="8">
        <v>8618</v>
      </c>
      <c r="I20" s="8">
        <v>9178</v>
      </c>
      <c r="J20" s="9">
        <f>(G20/G4*100)</f>
        <v>7.6953346277085668</v>
      </c>
      <c r="K20" s="37">
        <v>15207</v>
      </c>
      <c r="L20" s="37">
        <v>7282</v>
      </c>
      <c r="M20" s="37">
        <v>7925</v>
      </c>
      <c r="N20" s="32">
        <f>(K20/K4*100)</f>
        <v>6.8066154913501782</v>
      </c>
    </row>
    <row r="21" spans="2:14" s="5" customFormat="1" ht="25.5" customHeight="1">
      <c r="B21" s="26" t="s">
        <v>24</v>
      </c>
      <c r="C21" s="18">
        <v>149842</v>
      </c>
      <c r="D21" s="8">
        <v>73916</v>
      </c>
      <c r="E21" s="8">
        <v>75926</v>
      </c>
      <c r="F21" s="9">
        <f>(C21/C4*100)</f>
        <v>63.06083370157608</v>
      </c>
      <c r="G21" s="8">
        <v>136712</v>
      </c>
      <c r="H21" s="8">
        <v>67816</v>
      </c>
      <c r="I21" s="8">
        <v>68896</v>
      </c>
      <c r="J21" s="9">
        <f>(G21/G4*100)</f>
        <v>59.116913217762054</v>
      </c>
      <c r="K21" s="30">
        <f>SUM(K11:K20)</f>
        <v>126567</v>
      </c>
      <c r="L21" s="30">
        <f>SUM(L11:L20)</f>
        <v>63266</v>
      </c>
      <c r="M21" s="30">
        <f>SUM(M11:M20)</f>
        <v>63301</v>
      </c>
      <c r="N21" s="32">
        <f>(K21/K4*100)</f>
        <v>56.651075353042543</v>
      </c>
    </row>
    <row r="22" spans="2:14" s="2" customFormat="1" ht="12.75" customHeight="1">
      <c r="B22" s="24"/>
      <c r="C22" s="16"/>
      <c r="D22" s="15"/>
      <c r="E22" s="15"/>
      <c r="F22" s="9"/>
      <c r="G22" s="15"/>
      <c r="H22" s="15"/>
      <c r="I22" s="15"/>
      <c r="J22" s="9"/>
      <c r="K22" s="31"/>
      <c r="L22" s="31"/>
      <c r="M22" s="31"/>
      <c r="N22" s="32"/>
    </row>
    <row r="23" spans="2:14" s="2" customFormat="1" ht="12.75" customHeight="1">
      <c r="B23" s="25" t="s">
        <v>14</v>
      </c>
      <c r="C23" s="18">
        <v>15598</v>
      </c>
      <c r="D23" s="8">
        <v>7164</v>
      </c>
      <c r="E23" s="8">
        <v>8434</v>
      </c>
      <c r="F23" s="9">
        <f>(C23/C4*100)</f>
        <v>6.5644003955979207</v>
      </c>
      <c r="G23" s="8">
        <v>18753</v>
      </c>
      <c r="H23" s="8">
        <v>8783</v>
      </c>
      <c r="I23" s="8">
        <v>9970</v>
      </c>
      <c r="J23" s="9">
        <f>(G23/G4*100)</f>
        <v>8.1091599389423887</v>
      </c>
      <c r="K23" s="37">
        <v>17194</v>
      </c>
      <c r="L23" s="37">
        <v>8268</v>
      </c>
      <c r="M23" s="37">
        <v>8926</v>
      </c>
      <c r="N23" s="32">
        <f>(K23/K4*100)</f>
        <v>7.6959917642056261</v>
      </c>
    </row>
    <row r="24" spans="2:14" s="2" customFormat="1" ht="12.75" customHeight="1">
      <c r="B24" s="25" t="s">
        <v>15</v>
      </c>
      <c r="C24" s="18">
        <v>13730</v>
      </c>
      <c r="D24" s="8">
        <v>6117</v>
      </c>
      <c r="E24" s="8">
        <v>7613</v>
      </c>
      <c r="F24" s="9">
        <f>(C24/C4*100)</f>
        <v>5.7782547398101975</v>
      </c>
      <c r="G24" s="8">
        <v>14631</v>
      </c>
      <c r="H24" s="8">
        <v>6562</v>
      </c>
      <c r="I24" s="8">
        <v>8069</v>
      </c>
      <c r="J24" s="9">
        <f>(G24/G4*100)</f>
        <v>6.3267274071703783</v>
      </c>
      <c r="K24" s="37">
        <v>17680</v>
      </c>
      <c r="L24" s="37">
        <v>8104</v>
      </c>
      <c r="M24" s="37">
        <v>9576</v>
      </c>
      <c r="N24" s="32">
        <f>(K24/K4*100)</f>
        <v>7.9135241590761591</v>
      </c>
    </row>
    <row r="25" spans="2:14" s="2" customFormat="1" ht="12.75" customHeight="1">
      <c r="B25" s="25" t="s">
        <v>16</v>
      </c>
      <c r="C25" s="18">
        <v>11904</v>
      </c>
      <c r="D25" s="8">
        <v>4991</v>
      </c>
      <c r="E25" s="8">
        <v>6913</v>
      </c>
      <c r="F25" s="9">
        <f>(C25/C4*100)</f>
        <v>5.0097847358121328</v>
      </c>
      <c r="G25" s="8">
        <v>12277</v>
      </c>
      <c r="H25" s="8">
        <v>5237</v>
      </c>
      <c r="I25" s="8">
        <v>7040</v>
      </c>
      <c r="J25" s="9">
        <f>(G25/G4*100)</f>
        <v>5.3088122737906316</v>
      </c>
      <c r="K25" s="37">
        <v>13204</v>
      </c>
      <c r="L25" s="37">
        <v>5608</v>
      </c>
      <c r="M25" s="37">
        <v>7596</v>
      </c>
      <c r="N25" s="32">
        <f>(K25/K4*100)</f>
        <v>5.910077658169774</v>
      </c>
    </row>
    <row r="26" spans="2:14" s="2" customFormat="1" ht="12.75" customHeight="1">
      <c r="B26" s="25" t="s">
        <v>17</v>
      </c>
      <c r="C26" s="18">
        <v>7747</v>
      </c>
      <c r="D26" s="8">
        <v>2878</v>
      </c>
      <c r="E26" s="8">
        <v>4869</v>
      </c>
      <c r="F26" s="9">
        <f>(C26/C4*100)</f>
        <v>3.2603160574879531</v>
      </c>
      <c r="G26" s="8">
        <v>9789</v>
      </c>
      <c r="H26" s="8">
        <v>3744</v>
      </c>
      <c r="I26" s="8">
        <v>6045</v>
      </c>
      <c r="J26" s="9">
        <f>(G26/G4*100)</f>
        <v>4.23295294845129</v>
      </c>
      <c r="K26" s="37">
        <v>10216</v>
      </c>
      <c r="L26" s="37">
        <v>3955</v>
      </c>
      <c r="M26" s="37">
        <v>6261</v>
      </c>
      <c r="N26" s="32">
        <f>(K26/K4*100)</f>
        <v>4.5726562674842786</v>
      </c>
    </row>
    <row r="27" spans="2:14" s="2" customFormat="1" ht="12.75" customHeight="1">
      <c r="B27" s="25" t="s">
        <v>18</v>
      </c>
      <c r="C27" s="18">
        <v>4043</v>
      </c>
      <c r="D27" s="8">
        <v>1112</v>
      </c>
      <c r="E27" s="8">
        <v>2931</v>
      </c>
      <c r="F27" s="9">
        <f>(C27/C4*100)</f>
        <v>1.7014919091808176</v>
      </c>
      <c r="G27" s="8">
        <v>5428</v>
      </c>
      <c r="H27" s="8">
        <v>1728</v>
      </c>
      <c r="I27" s="8">
        <v>3700</v>
      </c>
      <c r="J27" s="9">
        <f>(G27/G4*100)</f>
        <v>2.347172193706569</v>
      </c>
      <c r="K27" s="37">
        <v>7150</v>
      </c>
      <c r="L27" s="37">
        <v>2334</v>
      </c>
      <c r="M27" s="37">
        <v>4816</v>
      </c>
      <c r="N27" s="32">
        <f>(K27/K4*100)</f>
        <v>3.200322270214623</v>
      </c>
    </row>
    <row r="28" spans="2:14" s="2" customFormat="1" ht="12.75" customHeight="1">
      <c r="B28" s="25" t="s">
        <v>19</v>
      </c>
      <c r="C28" s="18">
        <v>1592</v>
      </c>
      <c r="D28" s="8">
        <v>369</v>
      </c>
      <c r="E28" s="8">
        <v>1223</v>
      </c>
      <c r="F28" s="9">
        <f>(C28/C4*100)</f>
        <v>0.66999137259853125</v>
      </c>
      <c r="G28" s="8">
        <v>2150</v>
      </c>
      <c r="H28" s="8">
        <v>464</v>
      </c>
      <c r="I28" s="8">
        <v>1686</v>
      </c>
      <c r="J28" s="9">
        <f>(G28/G4*100)</f>
        <v>0.92970158741140807</v>
      </c>
      <c r="K28" s="37">
        <v>3038</v>
      </c>
      <c r="L28" s="37">
        <v>757</v>
      </c>
      <c r="M28" s="37">
        <v>2281</v>
      </c>
      <c r="N28" s="32">
        <f>(K28/K4*100)</f>
        <v>1.3598012667009824</v>
      </c>
    </row>
    <row r="29" spans="2:14" s="2" customFormat="1" ht="12.75" customHeight="1">
      <c r="B29" s="25" t="s">
        <v>20</v>
      </c>
      <c r="C29" s="18">
        <v>369</v>
      </c>
      <c r="D29" s="8">
        <v>48</v>
      </c>
      <c r="E29" s="8">
        <v>321</v>
      </c>
      <c r="F29" s="9">
        <f>(C29/C4*100)</f>
        <v>0.15529322643772489</v>
      </c>
      <c r="G29" s="8">
        <v>513</v>
      </c>
      <c r="H29" s="8">
        <v>75</v>
      </c>
      <c r="I29" s="8">
        <v>438</v>
      </c>
      <c r="J29" s="9">
        <f>(G29/G4*100)</f>
        <v>0.22183112294979179</v>
      </c>
      <c r="K29" s="37">
        <v>737</v>
      </c>
      <c r="L29" s="37">
        <v>124</v>
      </c>
      <c r="M29" s="37">
        <v>613</v>
      </c>
      <c r="N29" s="32">
        <f>(K29/K4*100)</f>
        <v>0.32987937246827653</v>
      </c>
    </row>
    <row r="30" spans="2:14" s="2" customFormat="1" ht="12.75" customHeight="1">
      <c r="B30" s="25" t="s">
        <v>21</v>
      </c>
      <c r="C30" s="18">
        <v>47</v>
      </c>
      <c r="D30" s="8">
        <v>5</v>
      </c>
      <c r="E30" s="8">
        <v>42</v>
      </c>
      <c r="F30" s="9">
        <f>(C30/C4*100)</f>
        <v>1.9779896050333524E-2</v>
      </c>
      <c r="G30" s="8">
        <v>73</v>
      </c>
      <c r="H30" s="8">
        <v>3</v>
      </c>
      <c r="I30" s="8">
        <v>70</v>
      </c>
      <c r="J30" s="9">
        <f>(G30/G4*100)</f>
        <v>3.1566612037689672E-2</v>
      </c>
      <c r="K30" s="37">
        <v>109</v>
      </c>
      <c r="L30" s="37">
        <v>10</v>
      </c>
      <c r="M30" s="37">
        <v>99</v>
      </c>
      <c r="N30" s="32">
        <f>(K30/K4*100)</f>
        <v>4.8788129713761383E-2</v>
      </c>
    </row>
    <row r="31" spans="2:14" s="5" customFormat="1" ht="25.5" customHeight="1">
      <c r="B31" s="26" t="s">
        <v>27</v>
      </c>
      <c r="C31" s="18">
        <v>55030</v>
      </c>
      <c r="D31" s="8">
        <v>22684</v>
      </c>
      <c r="E31" s="8">
        <v>32346</v>
      </c>
      <c r="F31" s="9">
        <f>(C31/C4*100)</f>
        <v>23.159312332975613</v>
      </c>
      <c r="G31" s="8">
        <v>63614</v>
      </c>
      <c r="H31" s="8">
        <v>26596</v>
      </c>
      <c r="I31" s="8">
        <v>37018</v>
      </c>
      <c r="J31" s="9">
        <f>(G31/G4*100)</f>
        <v>27.507924084460143</v>
      </c>
      <c r="K31" s="36">
        <f>SUM(K23:K30)</f>
        <v>69328</v>
      </c>
      <c r="L31" s="36">
        <f>SUM(L23:L30)</f>
        <v>29160</v>
      </c>
      <c r="M31" s="36">
        <f>SUM(M23:M30)</f>
        <v>40168</v>
      </c>
      <c r="N31" s="32">
        <f>(K31/K4*100)</f>
        <v>31.03104088803348</v>
      </c>
    </row>
    <row r="32" spans="2:14" s="2" customFormat="1" ht="12.75" customHeight="1">
      <c r="B32" s="24"/>
      <c r="C32" s="16"/>
      <c r="D32" s="15"/>
      <c r="E32" s="15"/>
      <c r="F32" s="9"/>
      <c r="G32" s="15"/>
      <c r="H32" s="15"/>
      <c r="I32" s="15"/>
      <c r="J32" s="9"/>
      <c r="K32" s="31"/>
      <c r="L32" s="31"/>
      <c r="M32" s="31"/>
      <c r="N32" s="32"/>
    </row>
    <row r="33" spans="2:14" s="2" customFormat="1" ht="12.75" customHeight="1">
      <c r="B33" s="27" t="s">
        <v>22</v>
      </c>
      <c r="C33" s="18">
        <v>817</v>
      </c>
      <c r="D33" s="8">
        <v>438</v>
      </c>
      <c r="E33" s="8">
        <v>379</v>
      </c>
      <c r="F33" s="9">
        <f>(C33/C4*100)</f>
        <v>0.34383351219409553</v>
      </c>
      <c r="G33" s="8">
        <v>2809</v>
      </c>
      <c r="H33" s="8">
        <v>1648</v>
      </c>
      <c r="I33" s="8">
        <v>1161</v>
      </c>
      <c r="J33" s="9">
        <f>(G33/G4*100)</f>
        <v>1.2146659344365791</v>
      </c>
      <c r="K33" s="30">
        <v>1884</v>
      </c>
      <c r="L33" s="30">
        <v>1237</v>
      </c>
      <c r="M33" s="30">
        <v>647</v>
      </c>
      <c r="N33" s="32">
        <f>(K33/K4*100)</f>
        <v>0.84327372826354541</v>
      </c>
    </row>
    <row r="34" spans="2:14" s="2" customFormat="1" ht="12.75" customHeight="1">
      <c r="B34" s="24"/>
      <c r="C34" s="16"/>
      <c r="D34" s="15"/>
      <c r="E34" s="15"/>
      <c r="F34" s="9"/>
      <c r="G34" s="15"/>
      <c r="H34" s="15"/>
      <c r="I34" s="15"/>
      <c r="J34" s="9"/>
      <c r="K34" s="31"/>
      <c r="L34" s="31"/>
      <c r="M34" s="31"/>
      <c r="N34" s="32"/>
    </row>
    <row r="35" spans="2:14" s="5" customFormat="1" ht="25.5" customHeight="1">
      <c r="B35" s="28" t="s">
        <v>25</v>
      </c>
      <c r="C35" s="17">
        <v>204872</v>
      </c>
      <c r="D35" s="10">
        <v>96600</v>
      </c>
      <c r="E35" s="10">
        <v>108272</v>
      </c>
      <c r="F35" s="11">
        <f>(C35/C4*100)</f>
        <v>86.220146034551689</v>
      </c>
      <c r="G35" s="10">
        <v>200326</v>
      </c>
      <c r="H35" s="10">
        <v>94412</v>
      </c>
      <c r="I35" s="10">
        <v>105914</v>
      </c>
      <c r="J35" s="11">
        <f>(G35/G4*100)</f>
        <v>86.624837302222204</v>
      </c>
      <c r="K35" s="33">
        <f>SUM(K21,K31)</f>
        <v>195895</v>
      </c>
      <c r="L35" s="33">
        <f>SUM(L21,L31)</f>
        <v>92426</v>
      </c>
      <c r="M35" s="33">
        <f>SUM(M21,M31)</f>
        <v>103469</v>
      </c>
      <c r="N35" s="34">
        <f>(K35/K4*100)</f>
        <v>87.682116241076031</v>
      </c>
    </row>
    <row r="36" spans="2:14" s="2" customFormat="1" ht="12.75" customHeight="1">
      <c r="B36" s="20" t="s">
        <v>35</v>
      </c>
    </row>
    <row r="37" spans="2:14" s="2" customFormat="1" ht="12.75" customHeight="1">
      <c r="B37" s="2" t="s">
        <v>32</v>
      </c>
    </row>
    <row r="38" spans="2:14" s="2" customFormat="1" ht="12" customHeight="1">
      <c r="B38" s="4"/>
    </row>
    <row r="39" spans="2:14" s="2" customFormat="1" ht="11.25">
      <c r="B39" s="4"/>
    </row>
    <row r="40" spans="2:14" s="2" customFormat="1" ht="11.25">
      <c r="B40" s="4"/>
    </row>
    <row r="41" spans="2:14" s="2" customFormat="1" ht="11.25">
      <c r="B41" s="4"/>
    </row>
    <row r="42" spans="2:14" s="2" customFormat="1" ht="11.25">
      <c r="B42" s="4"/>
    </row>
    <row r="43" spans="2:14" s="2" customFormat="1" ht="11.25">
      <c r="B43" s="4"/>
    </row>
    <row r="44" spans="2:14" s="2" customFormat="1" ht="11.25">
      <c r="B44" s="4"/>
    </row>
    <row r="45" spans="2:14" s="2" customFormat="1" ht="11.25">
      <c r="B45" s="4"/>
    </row>
    <row r="46" spans="2:14" s="2" customFormat="1" ht="11.25">
      <c r="B46" s="4"/>
    </row>
    <row r="47" spans="2:14" s="2" customFormat="1" ht="11.25">
      <c r="B47" s="4"/>
    </row>
    <row r="48" spans="2:14" s="2" customFormat="1" ht="11.25">
      <c r="B48" s="4"/>
    </row>
    <row r="49" spans="2:2" s="2" customFormat="1" ht="11.25">
      <c r="B49" s="4"/>
    </row>
    <row r="50" spans="2:2" s="2" customFormat="1" ht="11.25">
      <c r="B50" s="4"/>
    </row>
    <row r="51" spans="2:2" s="2" customFormat="1" ht="11.25">
      <c r="B51" s="4"/>
    </row>
    <row r="52" spans="2:2" s="2" customFormat="1" ht="11.25">
      <c r="B52" s="4"/>
    </row>
    <row r="53" spans="2:2" s="2" customFormat="1" ht="11.25">
      <c r="B53" s="4"/>
    </row>
    <row r="54" spans="2:2" s="2" customFormat="1" ht="11.25">
      <c r="B54" s="4"/>
    </row>
    <row r="55" spans="2:2" s="2" customFormat="1" ht="11.25">
      <c r="B55" s="4"/>
    </row>
    <row r="56" spans="2:2" s="2" customFormat="1" ht="11.25">
      <c r="B56" s="4"/>
    </row>
    <row r="57" spans="2:2" s="2" customFormat="1" ht="11.25">
      <c r="B57" s="4"/>
    </row>
    <row r="58" spans="2:2" s="2" customFormat="1" ht="11.25">
      <c r="B58" s="4"/>
    </row>
    <row r="59" spans="2:2" s="2" customFormat="1" ht="11.25">
      <c r="B59" s="4"/>
    </row>
    <row r="60" spans="2:2" s="2" customFormat="1" ht="11.25">
      <c r="B60" s="4"/>
    </row>
    <row r="61" spans="2:2" s="2" customFormat="1" ht="11.25">
      <c r="B61" s="4"/>
    </row>
    <row r="62" spans="2:2" s="2" customFormat="1" ht="11.25">
      <c r="B62" s="4"/>
    </row>
    <row r="63" spans="2:2" s="2" customFormat="1" ht="11.25">
      <c r="B63" s="4"/>
    </row>
    <row r="64" spans="2:2" s="2" customFormat="1" ht="11.25">
      <c r="B64" s="4"/>
    </row>
    <row r="65" spans="2:2" s="2" customFormat="1" ht="11.25">
      <c r="B65" s="4"/>
    </row>
    <row r="66" spans="2:2" s="2" customFormat="1" ht="11.25">
      <c r="B66" s="4"/>
    </row>
    <row r="67" spans="2:2" s="2" customFormat="1" ht="11.25">
      <c r="B67" s="4"/>
    </row>
    <row r="68" spans="2:2" s="2" customFormat="1" ht="11.25">
      <c r="B68" s="4"/>
    </row>
    <row r="69" spans="2:2" s="2" customFormat="1" ht="11.25">
      <c r="B69" s="4"/>
    </row>
    <row r="70" spans="2:2" s="2" customFormat="1" ht="11.25">
      <c r="B70" s="4"/>
    </row>
    <row r="71" spans="2:2" s="2" customFormat="1" ht="11.25">
      <c r="B71" s="4"/>
    </row>
    <row r="72" spans="2:2" s="2" customFormat="1" ht="11.25">
      <c r="B72" s="4"/>
    </row>
    <row r="73" spans="2:2" s="2" customFormat="1" ht="11.25">
      <c r="B73" s="4"/>
    </row>
    <row r="74" spans="2:2" s="2" customFormat="1" ht="11.25">
      <c r="B74" s="4"/>
    </row>
    <row r="75" spans="2:2" s="2" customFormat="1" ht="11.25">
      <c r="B75" s="4"/>
    </row>
    <row r="76" spans="2:2" s="2" customFormat="1" ht="11.25">
      <c r="B76" s="4"/>
    </row>
    <row r="77" spans="2:2" s="2" customFormat="1" ht="11.25">
      <c r="B77" s="4"/>
    </row>
    <row r="78" spans="2:2" s="2" customFormat="1" ht="11.25">
      <c r="B78" s="4"/>
    </row>
    <row r="79" spans="2:2" s="2" customFormat="1" ht="11.25">
      <c r="B79" s="4"/>
    </row>
    <row r="80" spans="2:2" s="2" customFormat="1" ht="11.25">
      <c r="B80" s="4"/>
    </row>
    <row r="81" spans="2:2" s="2" customFormat="1" ht="11.25">
      <c r="B81" s="4"/>
    </row>
    <row r="82" spans="2:2" s="2" customFormat="1" ht="11.25">
      <c r="B82" s="4"/>
    </row>
    <row r="83" spans="2:2" s="2" customFormat="1" ht="11.25">
      <c r="B83" s="4"/>
    </row>
    <row r="84" spans="2:2" s="2" customFormat="1" ht="11.25">
      <c r="B84" s="4"/>
    </row>
    <row r="85" spans="2:2" s="2" customFormat="1" ht="11.25">
      <c r="B85" s="4"/>
    </row>
    <row r="86" spans="2:2" s="2" customFormat="1" ht="11.25">
      <c r="B86" s="4"/>
    </row>
    <row r="87" spans="2:2" s="2" customFormat="1" ht="11.25">
      <c r="B87" s="4"/>
    </row>
    <row r="88" spans="2:2" s="2" customFormat="1" ht="11.25">
      <c r="B88" s="4"/>
    </row>
    <row r="89" spans="2:2" s="2" customFormat="1" ht="11.25">
      <c r="B89" s="4"/>
    </row>
    <row r="90" spans="2:2" s="2" customFormat="1" ht="11.25">
      <c r="B90" s="4"/>
    </row>
    <row r="91" spans="2:2" s="2" customFormat="1" ht="11.25">
      <c r="B91" s="4"/>
    </row>
    <row r="92" spans="2:2" s="2" customFormat="1" ht="11.25">
      <c r="B92" s="4"/>
    </row>
    <row r="93" spans="2:2" s="2" customFormat="1" ht="11.25">
      <c r="B93" s="4"/>
    </row>
    <row r="94" spans="2:2" s="2" customFormat="1" ht="11.25">
      <c r="B94" s="4"/>
    </row>
    <row r="95" spans="2:2" s="2" customFormat="1" ht="11.25">
      <c r="B95" s="4"/>
    </row>
    <row r="96" spans="2:2" s="2" customFormat="1" ht="11.25">
      <c r="B96" s="4"/>
    </row>
    <row r="97" spans="2:2" s="2" customFormat="1" ht="11.25">
      <c r="B97" s="4"/>
    </row>
    <row r="98" spans="2:2" s="2" customFormat="1" ht="11.25">
      <c r="B98" s="4"/>
    </row>
    <row r="99" spans="2:2" s="2" customFormat="1" ht="11.25">
      <c r="B99" s="4"/>
    </row>
    <row r="100" spans="2:2" s="2" customFormat="1" ht="11.25">
      <c r="B100" s="4"/>
    </row>
    <row r="101" spans="2:2" s="2" customFormat="1" ht="11.25">
      <c r="B101" s="4"/>
    </row>
    <row r="102" spans="2:2" s="2" customFormat="1" ht="11.25">
      <c r="B102" s="4"/>
    </row>
    <row r="103" spans="2:2" s="2" customFormat="1" ht="11.25">
      <c r="B103" s="4"/>
    </row>
    <row r="104" spans="2:2" s="2" customFormat="1" ht="11.25">
      <c r="B104" s="4"/>
    </row>
    <row r="105" spans="2:2" s="2" customFormat="1" ht="11.25">
      <c r="B105" s="4"/>
    </row>
    <row r="106" spans="2:2" s="2" customFormat="1" ht="11.25">
      <c r="B106" s="4"/>
    </row>
    <row r="107" spans="2:2" s="2" customFormat="1" ht="11.25">
      <c r="B107" s="4"/>
    </row>
    <row r="108" spans="2:2" s="2" customFormat="1" ht="11.25">
      <c r="B108" s="4"/>
    </row>
    <row r="109" spans="2:2" s="2" customFormat="1" ht="11.25">
      <c r="B109" s="4"/>
    </row>
    <row r="110" spans="2:2" s="2" customFormat="1" ht="11.25">
      <c r="B110" s="4"/>
    </row>
    <row r="111" spans="2:2" s="2" customFormat="1" ht="11.25">
      <c r="B111" s="4"/>
    </row>
    <row r="112" spans="2:2" s="2" customFormat="1" ht="11.25">
      <c r="B112" s="4"/>
    </row>
    <row r="113" spans="2:2" s="2" customFormat="1" ht="11.25">
      <c r="B113" s="4"/>
    </row>
    <row r="114" spans="2:2" s="2" customFormat="1" ht="11.25">
      <c r="B114" s="4"/>
    </row>
    <row r="115" spans="2:2" s="2" customFormat="1" ht="11.25">
      <c r="B115" s="4"/>
    </row>
    <row r="116" spans="2:2" s="2" customFormat="1" ht="11.25">
      <c r="B116" s="4"/>
    </row>
    <row r="117" spans="2:2" s="2" customFormat="1" ht="11.25">
      <c r="B117" s="4"/>
    </row>
    <row r="118" spans="2:2" s="2" customFormat="1" ht="11.25">
      <c r="B118" s="4"/>
    </row>
    <row r="119" spans="2:2" s="2" customFormat="1" ht="11.25">
      <c r="B119" s="4"/>
    </row>
    <row r="120" spans="2:2" s="2" customFormat="1" ht="11.25">
      <c r="B120" s="4"/>
    </row>
    <row r="121" spans="2:2" s="2" customFormat="1" ht="11.25">
      <c r="B121" s="4"/>
    </row>
    <row r="122" spans="2:2" s="2" customFormat="1" ht="11.25">
      <c r="B122" s="4"/>
    </row>
    <row r="123" spans="2:2" s="2" customFormat="1" ht="11.25">
      <c r="B123" s="4"/>
    </row>
    <row r="124" spans="2:2" s="2" customFormat="1" ht="11.25">
      <c r="B124" s="4"/>
    </row>
    <row r="125" spans="2:2" s="2" customFormat="1" ht="11.25">
      <c r="B125" s="4"/>
    </row>
    <row r="126" spans="2:2" s="2" customFormat="1" ht="11.25">
      <c r="B126" s="4"/>
    </row>
    <row r="127" spans="2:2" s="2" customFormat="1" ht="11.25">
      <c r="B127" s="4"/>
    </row>
    <row r="128" spans="2:2" s="2" customFormat="1" ht="11.25">
      <c r="B128" s="4"/>
    </row>
    <row r="129" spans="2:2" s="2" customFormat="1" ht="11.25">
      <c r="B129" s="4"/>
    </row>
  </sheetData>
  <mergeCells count="3">
    <mergeCell ref="C2:F2"/>
    <mergeCell ref="K2:N2"/>
    <mergeCell ref="G2:J2"/>
  </mergeCells>
  <phoneticPr fontId="3"/>
  <pageMargins left="0.78740157480314965" right="0.78740157480314965" top="0.98425196850393704" bottom="0.98425196850393704" header="0.39370078740157483" footer="0.39370078740157483"/>
  <pageSetup paperSize="9" scale="99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2025-01-30T00:45:18Z</dcterms:modified>
</cp:coreProperties>
</file>