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21.210.181\統計g\02統計刊行物\01統計刊行物\八戸市統計書&amp;ポケット\R7統計書＆R7ポケット\04.PDF化前データまとめ\01_貼付前（表毎）\19.教育\"/>
    </mc:Choice>
  </mc:AlternateContent>
  <bookViews>
    <workbookView xWindow="0" yWindow="0" windowWidth="20490" windowHeight="7530"/>
  </bookViews>
  <sheets>
    <sheet name="152 " sheetId="2" r:id="rId1"/>
  </sheet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6" i="2" l="1"/>
  <c r="L26" i="2"/>
  <c r="K26" i="2"/>
  <c r="J26" i="2"/>
  <c r="I26" i="2"/>
  <c r="H26" i="2"/>
  <c r="G26" i="2"/>
  <c r="F26" i="2"/>
  <c r="E26" i="2"/>
  <c r="D26" i="2"/>
  <c r="M25" i="2"/>
  <c r="L25" i="2"/>
  <c r="K25" i="2"/>
  <c r="J25" i="2"/>
  <c r="G25" i="2"/>
  <c r="M24" i="2"/>
  <c r="M23" i="2" s="1"/>
  <c r="L24" i="2"/>
  <c r="L23" i="2" s="1"/>
  <c r="K24" i="2"/>
  <c r="K23" i="2" s="1"/>
  <c r="J24" i="2"/>
  <c r="J23" i="2" s="1"/>
  <c r="G24" i="2"/>
  <c r="G23" i="2" s="1"/>
  <c r="O23" i="2"/>
  <c r="I23" i="2"/>
  <c r="H23" i="2"/>
  <c r="F23" i="2"/>
  <c r="E23" i="2"/>
  <c r="D23" i="2"/>
  <c r="P26" i="2" l="1"/>
  <c r="T26" i="2"/>
  <c r="P23" i="2" l="1"/>
  <c r="Q23" i="2"/>
  <c r="R23" i="2"/>
  <c r="S23" i="2"/>
  <c r="T23" i="2"/>
  <c r="U23" i="2"/>
  <c r="V23" i="2"/>
  <c r="W23" i="2"/>
</calcChain>
</file>

<file path=xl/sharedStrings.xml><?xml version="1.0" encoding="utf-8"?>
<sst xmlns="http://schemas.openxmlformats.org/spreadsheetml/2006/main" count="125" uniqueCount="43">
  <si>
    <t>-</t>
    <phoneticPr fontId="4"/>
  </si>
  <si>
    <t>私立</t>
    <phoneticPr fontId="4"/>
  </si>
  <si>
    <t>公立</t>
    <rPh sb="0" eb="2">
      <t>コウリツ</t>
    </rPh>
    <phoneticPr fontId="4"/>
  </si>
  <si>
    <t>総数</t>
    <phoneticPr fontId="4"/>
  </si>
  <si>
    <t>-</t>
  </si>
  <si>
    <t>私立</t>
  </si>
  <si>
    <t>総数</t>
  </si>
  <si>
    <t>スポーツ</t>
  </si>
  <si>
    <t>看護</t>
    <phoneticPr fontId="4"/>
  </si>
  <si>
    <t>保育</t>
    <rPh sb="0" eb="2">
      <t>ホイク</t>
    </rPh>
    <phoneticPr fontId="4"/>
  </si>
  <si>
    <t xml:space="preserve"> 英語･
 音楽･
 芸術</t>
    <phoneticPr fontId="4"/>
  </si>
  <si>
    <t>家庭</t>
  </si>
  <si>
    <t>商業</t>
  </si>
  <si>
    <t>水産</t>
  </si>
  <si>
    <t>工業</t>
  </si>
  <si>
    <t>情報</t>
    <rPh sb="0" eb="2">
      <t>ジョウホウ</t>
    </rPh>
    <phoneticPr fontId="4"/>
  </si>
  <si>
    <t>経済</t>
    <rPh sb="0" eb="2">
      <t>ケイザイ</t>
    </rPh>
    <phoneticPr fontId="4"/>
  </si>
  <si>
    <t>普通</t>
  </si>
  <si>
    <t>3年</t>
  </si>
  <si>
    <t>2年</t>
  </si>
  <si>
    <t>1年</t>
  </si>
  <si>
    <t>女</t>
  </si>
  <si>
    <t>男</t>
  </si>
  <si>
    <t>学 　　    科          別</t>
    <phoneticPr fontId="4"/>
  </si>
  <si>
    <t xml:space="preserve">    </t>
    <phoneticPr fontId="4"/>
  </si>
  <si>
    <t>学年別</t>
  </si>
  <si>
    <t>性別</t>
  </si>
  <si>
    <t>　　　生　徒　数　</t>
    <phoneticPr fontId="4"/>
  </si>
  <si>
    <t>　　　　　　　　</t>
    <phoneticPr fontId="4"/>
  </si>
  <si>
    <t>教員数</t>
  </si>
  <si>
    <t>学級数</t>
  </si>
  <si>
    <t>学校数</t>
  </si>
  <si>
    <t>区分</t>
    <rPh sb="0" eb="2">
      <t>クブン</t>
    </rPh>
    <phoneticPr fontId="4"/>
  </si>
  <si>
    <t>年度別</t>
    <rPh sb="2" eb="3">
      <t>ベツ</t>
    </rPh>
    <phoneticPr fontId="4"/>
  </si>
  <si>
    <t>152　高等学校の概況（全日制）</t>
    <phoneticPr fontId="4"/>
  </si>
  <si>
    <t>-</t>
    <phoneticPr fontId="2"/>
  </si>
  <si>
    <t>令元</t>
    <rPh sb="0" eb="1">
      <t>モト</t>
    </rPh>
    <rPh sb="1" eb="2">
      <t>トシ</t>
    </rPh>
    <phoneticPr fontId="4"/>
  </si>
  <si>
    <t>-</t>
    <phoneticPr fontId="12"/>
  </si>
  <si>
    <t>平29</t>
    <phoneticPr fontId="12"/>
  </si>
  <si>
    <t>注：市内高校の次の学科は以下のように分類。</t>
    <rPh sb="0" eb="1">
      <t>チュウ</t>
    </rPh>
    <rPh sb="2" eb="4">
      <t>シナイ</t>
    </rPh>
    <rPh sb="4" eb="6">
      <t>コウコウ</t>
    </rPh>
    <rPh sb="7" eb="8">
      <t>ツギ</t>
    </rPh>
    <rPh sb="9" eb="11">
      <t>ガッカ</t>
    </rPh>
    <rPh sb="12" eb="14">
      <t>イカ</t>
    </rPh>
    <rPh sb="18" eb="20">
      <t>ブンルイ</t>
    </rPh>
    <phoneticPr fontId="4"/>
  </si>
  <si>
    <t>-</t>
    <phoneticPr fontId="12"/>
  </si>
  <si>
    <t xml:space="preserve">    家庭：生活文化科、調理科　芸術：表現科　商業：総合ビジネス科　</t>
    <rPh sb="4" eb="6">
      <t>カテイ</t>
    </rPh>
    <rPh sb="7" eb="9">
      <t>セイカツ</t>
    </rPh>
    <rPh sb="9" eb="11">
      <t>ブンカ</t>
    </rPh>
    <rPh sb="11" eb="12">
      <t>カ</t>
    </rPh>
    <rPh sb="13" eb="15">
      <t>チョウリ</t>
    </rPh>
    <rPh sb="15" eb="16">
      <t>カ</t>
    </rPh>
    <phoneticPr fontId="4"/>
  </si>
  <si>
    <t>資料：教育委員会「八戸市学校一覧」</t>
    <rPh sb="9" eb="16">
      <t>ハチノヘシガッコウイチラン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</si>
</sst>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name val="游ゴシック"/>
      <family val="3"/>
      <charset val="128"/>
      <scheme val="minor"/>
    </font>
    <font>
      <sz val="10.4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6"/>
      <name val="ＭＳ 明朝"/>
      <family val="1"/>
      <charset val="128"/>
    </font>
    <font>
      <sz val="9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明朝"/>
      <family val="1"/>
      <charset val="128"/>
    </font>
    <font>
      <sz val="7"/>
      <name val="ＭＳ ゴシック"/>
      <family val="3"/>
      <charset val="128"/>
    </font>
    <font>
      <sz val="8"/>
      <name val="ＭＳ ゴシック"/>
      <family val="3"/>
      <charset val="128"/>
    </font>
    <font>
      <sz val="10.4"/>
      <name val="ＭＳ ゴシック"/>
      <family val="3"/>
      <charset val="128"/>
    </font>
    <font>
      <b/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75">
    <xf numFmtId="0" fontId="0" fillId="0" borderId="0" xfId="0"/>
    <xf numFmtId="0" fontId="1" fillId="0" borderId="0" xfId="1" applyFont="1" applyFill="1" applyAlignment="1">
      <alignment vertical="center"/>
    </xf>
    <xf numFmtId="0" fontId="1" fillId="0" borderId="0" xfId="1" applyFont="1" applyFill="1" applyBorder="1" applyAlignment="1">
      <alignment vertical="center"/>
    </xf>
    <xf numFmtId="0" fontId="3" fillId="0" borderId="0" xfId="1" applyFont="1" applyFill="1" applyAlignment="1">
      <alignment vertical="center"/>
    </xf>
    <xf numFmtId="3" fontId="3" fillId="0" borderId="0" xfId="1" applyNumberFormat="1" applyFont="1" applyFill="1" applyAlignment="1">
      <alignment vertical="center"/>
    </xf>
    <xf numFmtId="0" fontId="3" fillId="0" borderId="0" xfId="1" applyFont="1" applyFill="1" applyAlignment="1">
      <alignment vertical="top"/>
    </xf>
    <xf numFmtId="0" fontId="5" fillId="0" borderId="0" xfId="1" applyFont="1" applyFill="1" applyAlignment="1"/>
    <xf numFmtId="3" fontId="5" fillId="0" borderId="0" xfId="0" applyNumberFormat="1" applyFont="1" applyFill="1" applyBorder="1" applyAlignment="1">
      <alignment horizontal="right"/>
    </xf>
    <xf numFmtId="3" fontId="5" fillId="0" borderId="0" xfId="0" applyNumberFormat="1" applyFont="1" applyFill="1" applyAlignment="1"/>
    <xf numFmtId="0" fontId="5" fillId="0" borderId="1" xfId="1" applyFont="1" applyFill="1" applyBorder="1" applyAlignment="1"/>
    <xf numFmtId="3" fontId="3" fillId="0" borderId="0" xfId="0" applyNumberFormat="1" applyFont="1" applyFill="1" applyBorder="1" applyAlignment="1">
      <alignment horizontal="right"/>
    </xf>
    <xf numFmtId="3" fontId="3" fillId="0" borderId="0" xfId="0" applyNumberFormat="1" applyFont="1" applyFill="1" applyBorder="1" applyAlignment="1">
      <alignment horizontal="right" shrinkToFit="1"/>
    </xf>
    <xf numFmtId="3" fontId="3" fillId="0" borderId="0" xfId="0" applyNumberFormat="1" applyFont="1" applyFill="1" applyBorder="1" applyAlignment="1">
      <alignment shrinkToFit="1"/>
    </xf>
    <xf numFmtId="3" fontId="3" fillId="0" borderId="0" xfId="1" applyNumberFormat="1" applyFont="1" applyFill="1" applyBorder="1" applyAlignment="1">
      <alignment shrinkToFit="1"/>
    </xf>
    <xf numFmtId="3" fontId="3" fillId="0" borderId="4" xfId="1" applyNumberFormat="1" applyFont="1" applyFill="1" applyBorder="1" applyAlignment="1">
      <alignment shrinkToFit="1"/>
    </xf>
    <xf numFmtId="0" fontId="5" fillId="0" borderId="0" xfId="1" applyFont="1" applyFill="1" applyBorder="1" applyAlignment="1"/>
    <xf numFmtId="3" fontId="3" fillId="0" borderId="1" xfId="0" applyNumberFormat="1" applyFont="1" applyFill="1" applyBorder="1" applyAlignment="1">
      <alignment horizontal="right"/>
    </xf>
    <xf numFmtId="3" fontId="3" fillId="0" borderId="1" xfId="0" applyNumberFormat="1" applyFont="1" applyFill="1" applyBorder="1" applyAlignment="1">
      <alignment horizontal="right" shrinkToFit="1"/>
    </xf>
    <xf numFmtId="3" fontId="3" fillId="0" borderId="1" xfId="0" applyNumberFormat="1" applyFont="1" applyFill="1" applyBorder="1" applyAlignment="1">
      <alignment shrinkToFit="1"/>
    </xf>
    <xf numFmtId="3" fontId="3" fillId="0" borderId="1" xfId="1" applyNumberFormat="1" applyFont="1" applyFill="1" applyBorder="1" applyAlignment="1">
      <alignment shrinkToFit="1"/>
    </xf>
    <xf numFmtId="3" fontId="3" fillId="0" borderId="2" xfId="1" applyNumberFormat="1" applyFont="1" applyFill="1" applyBorder="1" applyAlignment="1">
      <alignment shrinkToFit="1"/>
    </xf>
    <xf numFmtId="3" fontId="3" fillId="0" borderId="0" xfId="0" applyNumberFormat="1" applyFont="1" applyFill="1" applyBorder="1" applyAlignment="1"/>
    <xf numFmtId="0" fontId="3" fillId="0" borderId="0" xfId="1" applyFont="1" applyFill="1" applyAlignment="1"/>
    <xf numFmtId="3" fontId="3" fillId="0" borderId="0" xfId="0" applyNumberFormat="1" applyFont="1" applyFill="1" applyAlignment="1"/>
    <xf numFmtId="0" fontId="3" fillId="0" borderId="1" xfId="1" applyFont="1" applyFill="1" applyBorder="1" applyAlignment="1"/>
    <xf numFmtId="0" fontId="3" fillId="0" borderId="0" xfId="1" applyFont="1" applyFill="1" applyBorder="1" applyAlignment="1"/>
    <xf numFmtId="3" fontId="3" fillId="0" borderId="6" xfId="0" applyNumberFormat="1" applyFont="1" applyFill="1" applyBorder="1" applyAlignment="1">
      <alignment horizontal="right" shrinkToFit="1"/>
    </xf>
    <xf numFmtId="3" fontId="3" fillId="0" borderId="6" xfId="0" applyNumberFormat="1" applyFont="1" applyFill="1" applyBorder="1" applyAlignment="1">
      <alignment shrinkToFit="1"/>
    </xf>
    <xf numFmtId="3" fontId="3" fillId="0" borderId="6" xfId="1" applyNumberFormat="1" applyFont="1" applyFill="1" applyBorder="1" applyAlignment="1">
      <alignment shrinkToFit="1"/>
    </xf>
    <xf numFmtId="3" fontId="3" fillId="0" borderId="7" xfId="1" applyNumberFormat="1" applyFont="1" applyFill="1" applyBorder="1" applyAlignment="1">
      <alignment shrinkToFit="1"/>
    </xf>
    <xf numFmtId="0" fontId="3" fillId="0" borderId="6" xfId="1" applyFont="1" applyFill="1" applyBorder="1" applyAlignment="1"/>
    <xf numFmtId="3" fontId="3" fillId="0" borderId="6" xfId="0" applyNumberFormat="1" applyFont="1" applyFill="1" applyBorder="1" applyAlignment="1"/>
    <xf numFmtId="0" fontId="7" fillId="0" borderId="0" xfId="1" applyFont="1" applyFill="1" applyBorder="1" applyAlignment="1">
      <alignment horizontal="center" vertical="center" wrapText="1"/>
    </xf>
    <xf numFmtId="0" fontId="8" fillId="0" borderId="9" xfId="1" applyFont="1" applyFill="1" applyBorder="1" applyAlignment="1">
      <alignment horizontal="center" vertical="center" wrapText="1"/>
    </xf>
    <xf numFmtId="0" fontId="9" fillId="0" borderId="10" xfId="1" applyFont="1" applyFill="1" applyBorder="1" applyAlignment="1">
      <alignment horizontal="left" vertical="center" wrapText="1"/>
    </xf>
    <xf numFmtId="0" fontId="3" fillId="0" borderId="0" xfId="1" applyFont="1" applyFill="1" applyBorder="1" applyAlignment="1">
      <alignment horizontal="center" vertical="center"/>
    </xf>
    <xf numFmtId="0" fontId="5" fillId="0" borderId="12" xfId="1" applyFont="1" applyFill="1" applyBorder="1" applyAlignment="1">
      <alignment vertical="center"/>
    </xf>
    <xf numFmtId="0" fontId="5" fillId="0" borderId="9" xfId="1" applyFont="1" applyFill="1" applyBorder="1" applyAlignment="1">
      <alignment vertical="center"/>
    </xf>
    <xf numFmtId="0" fontId="3" fillId="0" borderId="0" xfId="1" applyFont="1" applyFill="1" applyBorder="1" applyAlignment="1">
      <alignment horizontal="left" vertical="center"/>
    </xf>
    <xf numFmtId="0" fontId="5" fillId="0" borderId="0" xfId="1" applyFont="1" applyFill="1" applyBorder="1" applyAlignment="1">
      <alignment vertical="center"/>
    </xf>
    <xf numFmtId="0" fontId="5" fillId="0" borderId="0" xfId="1" applyFont="1" applyFill="1" applyAlignment="1">
      <alignment vertical="center"/>
    </xf>
    <xf numFmtId="0" fontId="10" fillId="0" borderId="0" xfId="1" applyFont="1" applyFill="1" applyBorder="1" applyAlignment="1">
      <alignment vertical="center"/>
    </xf>
    <xf numFmtId="0" fontId="11" fillId="0" borderId="1" xfId="1" applyFont="1" applyFill="1" applyBorder="1" applyAlignment="1">
      <alignment vertical="top"/>
    </xf>
    <xf numFmtId="0" fontId="13" fillId="0" borderId="0" xfId="0" applyFont="1" applyFill="1" applyAlignment="1">
      <alignment vertical="top"/>
    </xf>
    <xf numFmtId="0" fontId="3" fillId="0" borderId="8" xfId="1" applyFont="1" applyFill="1" applyBorder="1" applyAlignment="1">
      <alignment horizontal="center"/>
    </xf>
    <xf numFmtId="0" fontId="3" fillId="0" borderId="5" xfId="1" applyFont="1" applyFill="1" applyBorder="1" applyAlignment="1">
      <alignment horizontal="center"/>
    </xf>
    <xf numFmtId="0" fontId="3" fillId="0" borderId="3" xfId="1" applyFont="1" applyFill="1" applyBorder="1" applyAlignment="1">
      <alignment horizontal="center"/>
    </xf>
    <xf numFmtId="0" fontId="3" fillId="0" borderId="0" xfId="1" quotePrefix="1" applyFont="1" applyFill="1" applyBorder="1" applyAlignment="1">
      <alignment horizontal="center" shrinkToFit="1"/>
    </xf>
    <xf numFmtId="3" fontId="3" fillId="0" borderId="6" xfId="1" applyNumberFormat="1" applyFont="1" applyFill="1" applyBorder="1" applyAlignment="1">
      <alignment horizontal="right" shrinkToFit="1"/>
    </xf>
    <xf numFmtId="0" fontId="5" fillId="0" borderId="10" xfId="1" applyFont="1" applyFill="1" applyBorder="1" applyAlignment="1">
      <alignment horizontal="center" vertical="center" wrapText="1"/>
    </xf>
    <xf numFmtId="0" fontId="5" fillId="0" borderId="10" xfId="1" applyFont="1" applyFill="1" applyBorder="1" applyAlignment="1">
      <alignment horizontal="center" vertical="center"/>
    </xf>
    <xf numFmtId="0" fontId="5" fillId="0" borderId="10" xfId="1" applyFont="1" applyFill="1" applyBorder="1" applyAlignment="1">
      <alignment horizontal="center" vertical="center" wrapText="1"/>
    </xf>
    <xf numFmtId="0" fontId="5" fillId="0" borderId="6" xfId="1" applyFont="1" applyFill="1" applyBorder="1" applyAlignment="1"/>
    <xf numFmtId="0" fontId="6" fillId="0" borderId="8" xfId="1" applyFont="1" applyFill="1" applyBorder="1" applyAlignment="1">
      <alignment horizontal="center"/>
    </xf>
    <xf numFmtId="3" fontId="6" fillId="0" borderId="7" xfId="1" applyNumberFormat="1" applyFont="1" applyFill="1" applyBorder="1" applyAlignment="1">
      <alignment shrinkToFit="1"/>
    </xf>
    <xf numFmtId="3" fontId="6" fillId="0" borderId="6" xfId="1" applyNumberFormat="1" applyFont="1" applyFill="1" applyBorder="1" applyAlignment="1">
      <alignment shrinkToFit="1"/>
    </xf>
    <xf numFmtId="3" fontId="6" fillId="0" borderId="6" xfId="1" applyNumberFormat="1" applyFont="1" applyFill="1" applyBorder="1" applyAlignment="1">
      <alignment horizontal="right" shrinkToFit="1"/>
    </xf>
    <xf numFmtId="0" fontId="6" fillId="0" borderId="0" xfId="1" quotePrefix="1" applyFont="1" applyFill="1" applyBorder="1" applyAlignment="1">
      <alignment horizontal="center" shrinkToFit="1"/>
    </xf>
    <xf numFmtId="0" fontId="6" fillId="0" borderId="5" xfId="1" applyFont="1" applyFill="1" applyBorder="1" applyAlignment="1">
      <alignment horizontal="center"/>
    </xf>
    <xf numFmtId="3" fontId="6" fillId="0" borderId="4" xfId="1" applyNumberFormat="1" applyFont="1" applyFill="1" applyBorder="1" applyAlignment="1">
      <alignment shrinkToFit="1"/>
    </xf>
    <xf numFmtId="3" fontId="6" fillId="0" borderId="0" xfId="1" applyNumberFormat="1" applyFont="1" applyFill="1" applyBorder="1" applyAlignment="1">
      <alignment shrinkToFit="1"/>
    </xf>
    <xf numFmtId="3" fontId="6" fillId="0" borderId="0" xfId="0" applyNumberFormat="1" applyFont="1" applyFill="1" applyBorder="1" applyAlignment="1">
      <alignment shrinkToFit="1"/>
    </xf>
    <xf numFmtId="3" fontId="6" fillId="0" borderId="0" xfId="0" applyNumberFormat="1" applyFont="1" applyFill="1" applyBorder="1" applyAlignment="1">
      <alignment horizontal="right" shrinkToFit="1"/>
    </xf>
    <xf numFmtId="3" fontId="6" fillId="0" borderId="0" xfId="0" applyNumberFormat="1" applyFont="1" applyFill="1" applyBorder="1" applyAlignment="1">
      <alignment horizontal="right"/>
    </xf>
    <xf numFmtId="0" fontId="6" fillId="0" borderId="3" xfId="1" applyFont="1" applyFill="1" applyBorder="1" applyAlignment="1">
      <alignment horizontal="center"/>
    </xf>
    <xf numFmtId="3" fontId="6" fillId="0" borderId="2" xfId="1" applyNumberFormat="1" applyFont="1" applyFill="1" applyBorder="1" applyAlignment="1">
      <alignment shrinkToFit="1"/>
    </xf>
    <xf numFmtId="3" fontId="6" fillId="0" borderId="1" xfId="1" applyNumberFormat="1" applyFont="1" applyFill="1" applyBorder="1" applyAlignment="1">
      <alignment shrinkToFit="1"/>
    </xf>
    <xf numFmtId="3" fontId="6" fillId="0" borderId="1" xfId="0" applyNumberFormat="1" applyFont="1" applyFill="1" applyBorder="1" applyAlignment="1">
      <alignment shrinkToFit="1"/>
    </xf>
    <xf numFmtId="3" fontId="6" fillId="0" borderId="1" xfId="0" applyNumberFormat="1" applyFont="1" applyFill="1" applyBorder="1" applyAlignment="1">
      <alignment horizontal="right" shrinkToFit="1"/>
    </xf>
    <xf numFmtId="3" fontId="6" fillId="0" borderId="1" xfId="0" applyNumberFormat="1" applyFont="1" applyFill="1" applyBorder="1" applyAlignment="1">
      <alignment horizontal="right"/>
    </xf>
    <xf numFmtId="0" fontId="5" fillId="0" borderId="12" xfId="1" applyFont="1" applyFill="1" applyBorder="1" applyAlignment="1">
      <alignment horizontal="left" vertical="center"/>
    </xf>
    <xf numFmtId="0" fontId="5" fillId="0" borderId="10" xfId="1" applyFont="1" applyFill="1" applyBorder="1" applyAlignment="1">
      <alignment horizontal="center" vertical="center"/>
    </xf>
    <xf numFmtId="0" fontId="5" fillId="0" borderId="11" xfId="1" applyFont="1" applyFill="1" applyBorder="1" applyAlignment="1">
      <alignment horizontal="center" vertical="center"/>
    </xf>
    <xf numFmtId="0" fontId="5" fillId="0" borderId="11" xfId="1" applyFont="1" applyFill="1" applyBorder="1" applyAlignment="1">
      <alignment horizontal="center" vertical="center" wrapText="1"/>
    </xf>
    <xf numFmtId="0" fontId="5" fillId="0" borderId="10" xfId="1" applyFont="1" applyFill="1" applyBorder="1" applyAlignment="1">
      <alignment horizontal="center" vertical="center" wrapText="1"/>
    </xf>
  </cellXfs>
  <cellStyles count="2">
    <cellStyle name="標準" xfId="0" builtinId="0" customBuiltin="1"/>
    <cellStyle name="標準_表150～167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C89"/>
  <sheetViews>
    <sheetView showGridLines="0" tabSelected="1" zoomScaleNormal="100" zoomScaleSheetLayoutView="100" workbookViewId="0">
      <selection sqref="A1:XFD1048576"/>
    </sheetView>
  </sheetViews>
  <sheetFormatPr defaultColWidth="7.5" defaultRowHeight="12.75" x14ac:dyDescent="0.4"/>
  <cols>
    <col min="1" max="1" width="3.5" style="1" customWidth="1"/>
    <col min="2" max="3" width="5.625" style="1" customWidth="1"/>
    <col min="4" max="27" width="6.125" style="1" customWidth="1"/>
    <col min="28" max="29" width="5.625" style="1" customWidth="1"/>
    <col min="30" max="16384" width="7.5" style="1"/>
  </cols>
  <sheetData>
    <row r="1" spans="2:29" ht="22.5" customHeight="1" x14ac:dyDescent="0.4">
      <c r="B1" s="42" t="s">
        <v>34</v>
      </c>
      <c r="C1" s="41"/>
      <c r="D1" s="41"/>
      <c r="E1" s="41"/>
      <c r="F1" s="41"/>
      <c r="G1" s="41"/>
      <c r="H1" s="41"/>
      <c r="I1" s="41"/>
      <c r="J1" s="39"/>
      <c r="K1" s="39"/>
      <c r="L1" s="39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3"/>
      <c r="AA1" s="3"/>
      <c r="AB1" s="3"/>
      <c r="AC1" s="3"/>
    </row>
    <row r="2" spans="2:29" s="3" customFormat="1" ht="12" customHeight="1" x14ac:dyDescent="0.4">
      <c r="B2" s="72" t="s">
        <v>33</v>
      </c>
      <c r="C2" s="71" t="s">
        <v>32</v>
      </c>
      <c r="D2" s="73" t="s">
        <v>31</v>
      </c>
      <c r="E2" s="74" t="s">
        <v>30</v>
      </c>
      <c r="F2" s="74" t="s">
        <v>29</v>
      </c>
      <c r="G2" s="37" t="s">
        <v>28</v>
      </c>
      <c r="H2" s="36"/>
      <c r="I2" s="36"/>
      <c r="J2" s="36"/>
      <c r="K2" s="36"/>
      <c r="L2" s="36"/>
      <c r="M2" s="70" t="s">
        <v>27</v>
      </c>
      <c r="N2" s="70"/>
      <c r="O2" s="70"/>
      <c r="P2" s="36"/>
      <c r="Q2" s="36"/>
      <c r="R2" s="36"/>
      <c r="S2" s="36"/>
      <c r="T2" s="36"/>
      <c r="U2" s="36"/>
      <c r="V2" s="36"/>
      <c r="W2" s="36"/>
      <c r="X2" s="39"/>
      <c r="Y2" s="39"/>
      <c r="Z2" s="38"/>
      <c r="AA2" s="38"/>
      <c r="AB2" s="38"/>
      <c r="AC2" s="38"/>
    </row>
    <row r="3" spans="2:29" s="3" customFormat="1" ht="12" customHeight="1" x14ac:dyDescent="0.4">
      <c r="B3" s="72"/>
      <c r="C3" s="71"/>
      <c r="D3" s="73"/>
      <c r="E3" s="74"/>
      <c r="F3" s="74"/>
      <c r="G3" s="71" t="s">
        <v>3</v>
      </c>
      <c r="H3" s="71" t="s">
        <v>26</v>
      </c>
      <c r="I3" s="71"/>
      <c r="J3" s="71" t="s">
        <v>25</v>
      </c>
      <c r="K3" s="71"/>
      <c r="L3" s="71"/>
      <c r="M3" s="37" t="s">
        <v>24</v>
      </c>
      <c r="N3" s="36"/>
      <c r="O3" s="36"/>
      <c r="P3" s="36"/>
      <c r="Q3" s="36" t="s">
        <v>23</v>
      </c>
      <c r="R3" s="36"/>
      <c r="S3" s="36"/>
      <c r="T3" s="36"/>
      <c r="U3" s="36"/>
      <c r="V3" s="36"/>
      <c r="W3" s="36"/>
      <c r="X3" s="35"/>
      <c r="Y3" s="35"/>
      <c r="Z3" s="35"/>
      <c r="AA3" s="35"/>
    </row>
    <row r="4" spans="2:29" s="3" customFormat="1" ht="38.1" customHeight="1" x14ac:dyDescent="0.4">
      <c r="B4" s="72"/>
      <c r="C4" s="71"/>
      <c r="D4" s="73"/>
      <c r="E4" s="74"/>
      <c r="F4" s="74"/>
      <c r="G4" s="71"/>
      <c r="H4" s="50" t="s">
        <v>22</v>
      </c>
      <c r="I4" s="50" t="s">
        <v>21</v>
      </c>
      <c r="J4" s="50" t="s">
        <v>20</v>
      </c>
      <c r="K4" s="50" t="s">
        <v>19</v>
      </c>
      <c r="L4" s="50" t="s">
        <v>18</v>
      </c>
      <c r="M4" s="51" t="s">
        <v>17</v>
      </c>
      <c r="N4" s="51" t="s">
        <v>16</v>
      </c>
      <c r="O4" s="51" t="s">
        <v>15</v>
      </c>
      <c r="P4" s="49" t="s">
        <v>14</v>
      </c>
      <c r="Q4" s="49" t="s">
        <v>13</v>
      </c>
      <c r="R4" s="49" t="s">
        <v>12</v>
      </c>
      <c r="S4" s="49" t="s">
        <v>11</v>
      </c>
      <c r="T4" s="34" t="s">
        <v>10</v>
      </c>
      <c r="U4" s="49" t="s">
        <v>9</v>
      </c>
      <c r="V4" s="49" t="s">
        <v>8</v>
      </c>
      <c r="W4" s="33" t="s">
        <v>7</v>
      </c>
      <c r="X4" s="32"/>
      <c r="Y4" s="32"/>
      <c r="Z4" s="32"/>
      <c r="AA4" s="32"/>
    </row>
    <row r="5" spans="2:29" s="6" customFormat="1" ht="12" customHeight="1" x14ac:dyDescent="0.15">
      <c r="B5" s="25"/>
      <c r="C5" s="45" t="s">
        <v>3</v>
      </c>
      <c r="D5" s="14">
        <v>13</v>
      </c>
      <c r="E5" s="13">
        <v>245</v>
      </c>
      <c r="F5" s="13">
        <v>602</v>
      </c>
      <c r="G5" s="13">
        <v>7865</v>
      </c>
      <c r="H5" s="12">
        <v>4005</v>
      </c>
      <c r="I5" s="12">
        <v>3860</v>
      </c>
      <c r="J5" s="12">
        <v>2643</v>
      </c>
      <c r="K5" s="12">
        <v>2604</v>
      </c>
      <c r="L5" s="12">
        <v>2618</v>
      </c>
      <c r="M5" s="12">
        <v>4338</v>
      </c>
      <c r="N5" s="12">
        <v>119</v>
      </c>
      <c r="O5" s="12">
        <v>189</v>
      </c>
      <c r="P5" s="12">
        <v>1533</v>
      </c>
      <c r="Q5" s="12">
        <v>310</v>
      </c>
      <c r="R5" s="12">
        <v>409</v>
      </c>
      <c r="S5" s="12">
        <v>244</v>
      </c>
      <c r="T5" s="12">
        <v>213</v>
      </c>
      <c r="U5" s="12">
        <v>278</v>
      </c>
      <c r="V5" s="12">
        <v>114</v>
      </c>
      <c r="W5" s="21">
        <v>118</v>
      </c>
      <c r="X5" s="8"/>
      <c r="Y5" s="7"/>
      <c r="Z5" s="7"/>
      <c r="AA5" s="7"/>
    </row>
    <row r="6" spans="2:29" s="6" customFormat="1" ht="12" customHeight="1" x14ac:dyDescent="0.15">
      <c r="B6" s="47" t="s">
        <v>38</v>
      </c>
      <c r="C6" s="45" t="s">
        <v>2</v>
      </c>
      <c r="D6" s="14">
        <v>7</v>
      </c>
      <c r="E6" s="13">
        <v>113</v>
      </c>
      <c r="F6" s="13">
        <v>335</v>
      </c>
      <c r="G6" s="13">
        <v>4296</v>
      </c>
      <c r="H6" s="12">
        <v>2239</v>
      </c>
      <c r="I6" s="12">
        <v>2057</v>
      </c>
      <c r="J6" s="12">
        <v>1422</v>
      </c>
      <c r="K6" s="12">
        <v>1438</v>
      </c>
      <c r="L6" s="12">
        <v>1436</v>
      </c>
      <c r="M6" s="12">
        <v>2506</v>
      </c>
      <c r="N6" s="11">
        <v>119</v>
      </c>
      <c r="O6" s="11">
        <v>189</v>
      </c>
      <c r="P6" s="12">
        <v>726</v>
      </c>
      <c r="Q6" s="11">
        <v>310</v>
      </c>
      <c r="R6" s="12">
        <v>239</v>
      </c>
      <c r="S6" s="11" t="s">
        <v>0</v>
      </c>
      <c r="T6" s="12">
        <v>89</v>
      </c>
      <c r="U6" s="11" t="s">
        <v>0</v>
      </c>
      <c r="V6" s="11" t="s">
        <v>0</v>
      </c>
      <c r="W6" s="10">
        <v>118</v>
      </c>
      <c r="X6" s="8"/>
      <c r="Y6" s="7"/>
      <c r="Z6" s="7"/>
      <c r="AA6" s="7"/>
    </row>
    <row r="7" spans="2:29" s="6" customFormat="1" ht="12" customHeight="1" x14ac:dyDescent="0.15">
      <c r="B7" s="24"/>
      <c r="C7" s="46" t="s">
        <v>1</v>
      </c>
      <c r="D7" s="20">
        <v>6</v>
      </c>
      <c r="E7" s="19">
        <v>132</v>
      </c>
      <c r="F7" s="19">
        <v>267</v>
      </c>
      <c r="G7" s="19">
        <v>3569</v>
      </c>
      <c r="H7" s="18">
        <v>1766</v>
      </c>
      <c r="I7" s="18">
        <v>1803</v>
      </c>
      <c r="J7" s="18">
        <v>1221</v>
      </c>
      <c r="K7" s="18">
        <v>1166</v>
      </c>
      <c r="L7" s="18">
        <v>1182</v>
      </c>
      <c r="M7" s="18">
        <v>1832</v>
      </c>
      <c r="N7" s="17" t="s">
        <v>0</v>
      </c>
      <c r="O7" s="17" t="s">
        <v>0</v>
      </c>
      <c r="P7" s="18">
        <v>807</v>
      </c>
      <c r="Q7" s="17" t="s">
        <v>0</v>
      </c>
      <c r="R7" s="18">
        <v>170</v>
      </c>
      <c r="S7" s="18">
        <v>244</v>
      </c>
      <c r="T7" s="18">
        <v>124</v>
      </c>
      <c r="U7" s="18">
        <v>278</v>
      </c>
      <c r="V7" s="17">
        <v>114</v>
      </c>
      <c r="W7" s="16" t="s">
        <v>0</v>
      </c>
      <c r="X7" s="8"/>
      <c r="Y7" s="7"/>
      <c r="Z7" s="7"/>
      <c r="AA7" s="7"/>
    </row>
    <row r="8" spans="2:29" s="22" customFormat="1" ht="12" customHeight="1" x14ac:dyDescent="0.15">
      <c r="B8" s="15"/>
      <c r="C8" s="45" t="s">
        <v>3</v>
      </c>
      <c r="D8" s="14">
        <v>13</v>
      </c>
      <c r="E8" s="13">
        <v>249</v>
      </c>
      <c r="F8" s="13">
        <v>597</v>
      </c>
      <c r="G8" s="13">
        <v>7647</v>
      </c>
      <c r="H8" s="12">
        <v>3894</v>
      </c>
      <c r="I8" s="12">
        <v>3753</v>
      </c>
      <c r="J8" s="12">
        <v>2501</v>
      </c>
      <c r="K8" s="12">
        <v>2593</v>
      </c>
      <c r="L8" s="12">
        <v>2553</v>
      </c>
      <c r="M8" s="12">
        <v>4365</v>
      </c>
      <c r="N8" s="12">
        <v>120</v>
      </c>
      <c r="O8" s="12">
        <v>153</v>
      </c>
      <c r="P8" s="12">
        <v>1461</v>
      </c>
      <c r="Q8" s="12">
        <v>306</v>
      </c>
      <c r="R8" s="12">
        <v>397</v>
      </c>
      <c r="S8" s="12">
        <v>209</v>
      </c>
      <c r="T8" s="12">
        <v>212</v>
      </c>
      <c r="U8" s="12">
        <v>233</v>
      </c>
      <c r="V8" s="12">
        <v>41</v>
      </c>
      <c r="W8" s="21">
        <v>118</v>
      </c>
      <c r="X8" s="23"/>
      <c r="Y8" s="23"/>
      <c r="Z8" s="23"/>
      <c r="AA8" s="23"/>
    </row>
    <row r="9" spans="2:29" s="22" customFormat="1" ht="12" customHeight="1" x14ac:dyDescent="0.15">
      <c r="B9" s="47">
        <v>30</v>
      </c>
      <c r="C9" s="45" t="s">
        <v>2</v>
      </c>
      <c r="D9" s="14">
        <v>7</v>
      </c>
      <c r="E9" s="13">
        <v>115</v>
      </c>
      <c r="F9" s="13">
        <v>335</v>
      </c>
      <c r="G9" s="13">
        <v>4205</v>
      </c>
      <c r="H9" s="12">
        <v>2198</v>
      </c>
      <c r="I9" s="12">
        <v>2007</v>
      </c>
      <c r="J9" s="12">
        <v>1381</v>
      </c>
      <c r="K9" s="12">
        <v>1400</v>
      </c>
      <c r="L9" s="12">
        <v>1424</v>
      </c>
      <c r="M9" s="12">
        <v>2493</v>
      </c>
      <c r="N9" s="11">
        <v>120</v>
      </c>
      <c r="O9" s="11">
        <v>153</v>
      </c>
      <c r="P9" s="12">
        <v>729</v>
      </c>
      <c r="Q9" s="11">
        <v>306</v>
      </c>
      <c r="R9" s="12">
        <v>238</v>
      </c>
      <c r="S9" s="11" t="s">
        <v>0</v>
      </c>
      <c r="T9" s="12">
        <v>88</v>
      </c>
      <c r="U9" s="11" t="s">
        <v>0</v>
      </c>
      <c r="V9" s="11" t="s">
        <v>0</v>
      </c>
      <c r="W9" s="10">
        <v>118</v>
      </c>
      <c r="X9" s="23"/>
      <c r="Y9" s="10"/>
      <c r="Z9" s="10"/>
      <c r="AA9" s="10"/>
    </row>
    <row r="10" spans="2:29" s="22" customFormat="1" ht="12" customHeight="1" x14ac:dyDescent="0.15">
      <c r="B10" s="9"/>
      <c r="C10" s="46" t="s">
        <v>1</v>
      </c>
      <c r="D10" s="20">
        <v>6</v>
      </c>
      <c r="E10" s="19">
        <v>134</v>
      </c>
      <c r="F10" s="19">
        <v>262</v>
      </c>
      <c r="G10" s="19">
        <v>3442</v>
      </c>
      <c r="H10" s="18">
        <v>1696</v>
      </c>
      <c r="I10" s="18">
        <v>1746</v>
      </c>
      <c r="J10" s="18">
        <v>1120</v>
      </c>
      <c r="K10" s="18">
        <v>1193</v>
      </c>
      <c r="L10" s="18">
        <v>1129</v>
      </c>
      <c r="M10" s="18">
        <v>1872</v>
      </c>
      <c r="N10" s="17" t="s">
        <v>0</v>
      </c>
      <c r="O10" s="17" t="s">
        <v>0</v>
      </c>
      <c r="P10" s="18">
        <v>732</v>
      </c>
      <c r="Q10" s="17" t="s">
        <v>0</v>
      </c>
      <c r="R10" s="18">
        <v>159</v>
      </c>
      <c r="S10" s="18">
        <v>209</v>
      </c>
      <c r="T10" s="18">
        <v>124</v>
      </c>
      <c r="U10" s="18">
        <v>233</v>
      </c>
      <c r="V10" s="17">
        <v>41</v>
      </c>
      <c r="W10" s="16" t="s">
        <v>0</v>
      </c>
      <c r="X10" s="23"/>
      <c r="Y10" s="10"/>
      <c r="Z10" s="10"/>
      <c r="AA10" s="10"/>
    </row>
    <row r="11" spans="2:29" s="6" customFormat="1" ht="12" customHeight="1" x14ac:dyDescent="0.15">
      <c r="B11" s="15"/>
      <c r="C11" s="45" t="s">
        <v>3</v>
      </c>
      <c r="D11" s="14">
        <v>13</v>
      </c>
      <c r="E11" s="13">
        <v>240</v>
      </c>
      <c r="F11" s="13">
        <v>593</v>
      </c>
      <c r="G11" s="13">
        <v>7441</v>
      </c>
      <c r="H11" s="12">
        <v>3748</v>
      </c>
      <c r="I11" s="12">
        <v>3693</v>
      </c>
      <c r="J11" s="12">
        <v>2455</v>
      </c>
      <c r="K11" s="12">
        <v>2449</v>
      </c>
      <c r="L11" s="12">
        <v>2537</v>
      </c>
      <c r="M11" s="12">
        <v>4387</v>
      </c>
      <c r="N11" s="12">
        <v>40</v>
      </c>
      <c r="O11" s="12">
        <v>119</v>
      </c>
      <c r="P11" s="12">
        <v>1348</v>
      </c>
      <c r="Q11" s="12">
        <v>302</v>
      </c>
      <c r="R11" s="12">
        <v>370</v>
      </c>
      <c r="S11" s="12">
        <v>207</v>
      </c>
      <c r="T11" s="12">
        <v>217</v>
      </c>
      <c r="U11" s="12">
        <v>213</v>
      </c>
      <c r="V11" s="12">
        <v>119</v>
      </c>
      <c r="W11" s="21">
        <v>119</v>
      </c>
      <c r="X11" s="8"/>
      <c r="Y11" s="8"/>
      <c r="Z11" s="8"/>
      <c r="AA11" s="8"/>
    </row>
    <row r="12" spans="2:29" s="6" customFormat="1" ht="12" customHeight="1" x14ac:dyDescent="0.15">
      <c r="B12" s="47" t="s">
        <v>36</v>
      </c>
      <c r="C12" s="45" t="s">
        <v>2</v>
      </c>
      <c r="D12" s="14">
        <v>7</v>
      </c>
      <c r="E12" s="13">
        <v>109</v>
      </c>
      <c r="F12" s="13">
        <v>333</v>
      </c>
      <c r="G12" s="13">
        <v>4137</v>
      </c>
      <c r="H12" s="12">
        <v>2186</v>
      </c>
      <c r="I12" s="12">
        <v>1951</v>
      </c>
      <c r="J12" s="12">
        <v>1384</v>
      </c>
      <c r="K12" s="12">
        <v>1365</v>
      </c>
      <c r="L12" s="12">
        <v>1388</v>
      </c>
      <c r="M12" s="12">
        <v>2501</v>
      </c>
      <c r="N12" s="11">
        <v>40</v>
      </c>
      <c r="O12" s="11">
        <v>119</v>
      </c>
      <c r="P12" s="12">
        <v>730</v>
      </c>
      <c r="Q12" s="11">
        <v>302</v>
      </c>
      <c r="R12" s="12">
        <v>239</v>
      </c>
      <c r="S12" s="11" t="s">
        <v>4</v>
      </c>
      <c r="T12" s="12">
        <v>87</v>
      </c>
      <c r="U12" s="11" t="s">
        <v>4</v>
      </c>
      <c r="V12" s="11" t="s">
        <v>4</v>
      </c>
      <c r="W12" s="10">
        <v>119</v>
      </c>
      <c r="X12" s="8"/>
      <c r="Y12" s="7"/>
      <c r="Z12" s="7"/>
      <c r="AA12" s="7"/>
    </row>
    <row r="13" spans="2:29" s="6" customFormat="1" ht="12" customHeight="1" x14ac:dyDescent="0.15">
      <c r="B13" s="9"/>
      <c r="C13" s="46" t="s">
        <v>1</v>
      </c>
      <c r="D13" s="20">
        <v>6</v>
      </c>
      <c r="E13" s="19">
        <v>131</v>
      </c>
      <c r="F13" s="19">
        <v>260</v>
      </c>
      <c r="G13" s="19">
        <v>3304</v>
      </c>
      <c r="H13" s="18">
        <v>1562</v>
      </c>
      <c r="I13" s="18">
        <v>1742</v>
      </c>
      <c r="J13" s="18">
        <v>1071</v>
      </c>
      <c r="K13" s="18">
        <v>1084</v>
      </c>
      <c r="L13" s="18">
        <v>1149</v>
      </c>
      <c r="M13" s="18">
        <v>1886</v>
      </c>
      <c r="N13" s="17" t="s">
        <v>4</v>
      </c>
      <c r="O13" s="17" t="s">
        <v>4</v>
      </c>
      <c r="P13" s="18">
        <v>618</v>
      </c>
      <c r="Q13" s="17" t="s">
        <v>4</v>
      </c>
      <c r="R13" s="18">
        <v>131</v>
      </c>
      <c r="S13" s="18">
        <v>207</v>
      </c>
      <c r="T13" s="18">
        <v>130</v>
      </c>
      <c r="U13" s="18">
        <v>213</v>
      </c>
      <c r="V13" s="17">
        <v>119</v>
      </c>
      <c r="W13" s="16" t="s">
        <v>4</v>
      </c>
      <c r="X13" s="8"/>
      <c r="Y13" s="7"/>
      <c r="Z13" s="7"/>
      <c r="AA13" s="7"/>
    </row>
    <row r="14" spans="2:29" s="6" customFormat="1" ht="12" customHeight="1" x14ac:dyDescent="0.15">
      <c r="B14" s="15"/>
      <c r="C14" s="45" t="s">
        <v>6</v>
      </c>
      <c r="D14" s="14">
        <v>13</v>
      </c>
      <c r="E14" s="13">
        <v>239</v>
      </c>
      <c r="F14" s="13">
        <v>585</v>
      </c>
      <c r="G14" s="13">
        <v>7179</v>
      </c>
      <c r="H14" s="12">
        <v>3580</v>
      </c>
      <c r="I14" s="12">
        <v>3599</v>
      </c>
      <c r="J14" s="12">
        <v>2375</v>
      </c>
      <c r="K14" s="12">
        <v>2429</v>
      </c>
      <c r="L14" s="12">
        <v>2375</v>
      </c>
      <c r="M14" s="12">
        <v>4365</v>
      </c>
      <c r="N14" s="11" t="s">
        <v>4</v>
      </c>
      <c r="O14" s="11">
        <v>117</v>
      </c>
      <c r="P14" s="12">
        <v>1221</v>
      </c>
      <c r="Q14" s="11">
        <v>293</v>
      </c>
      <c r="R14" s="12">
        <v>321</v>
      </c>
      <c r="S14" s="12">
        <v>188</v>
      </c>
      <c r="T14" s="12">
        <v>228</v>
      </c>
      <c r="U14" s="12">
        <v>212</v>
      </c>
      <c r="V14" s="11">
        <v>114</v>
      </c>
      <c r="W14" s="10">
        <v>120</v>
      </c>
      <c r="X14" s="8"/>
      <c r="Y14" s="8"/>
      <c r="Z14" s="8"/>
      <c r="AA14" s="8"/>
    </row>
    <row r="15" spans="2:29" s="6" customFormat="1" ht="12" customHeight="1" x14ac:dyDescent="0.15">
      <c r="B15" s="47">
        <v>2</v>
      </c>
      <c r="C15" s="45" t="s">
        <v>2</v>
      </c>
      <c r="D15" s="14">
        <v>7</v>
      </c>
      <c r="E15" s="13">
        <v>113</v>
      </c>
      <c r="F15" s="13">
        <v>332</v>
      </c>
      <c r="G15" s="13">
        <v>4120</v>
      </c>
      <c r="H15" s="12">
        <v>2165</v>
      </c>
      <c r="I15" s="12">
        <v>1955</v>
      </c>
      <c r="J15" s="12">
        <v>1407</v>
      </c>
      <c r="K15" s="12">
        <v>1377</v>
      </c>
      <c r="L15" s="12">
        <v>1336</v>
      </c>
      <c r="M15" s="12">
        <v>2539</v>
      </c>
      <c r="N15" s="11" t="s">
        <v>4</v>
      </c>
      <c r="O15" s="11">
        <v>117</v>
      </c>
      <c r="P15" s="12">
        <v>730</v>
      </c>
      <c r="Q15" s="11">
        <v>293</v>
      </c>
      <c r="R15" s="12">
        <v>231</v>
      </c>
      <c r="S15" s="11" t="s">
        <v>4</v>
      </c>
      <c r="T15" s="12">
        <v>90</v>
      </c>
      <c r="U15" s="11" t="s">
        <v>4</v>
      </c>
      <c r="V15" s="11" t="s">
        <v>4</v>
      </c>
      <c r="W15" s="10">
        <v>120</v>
      </c>
      <c r="X15" s="8"/>
      <c r="Y15" s="7"/>
      <c r="Z15" s="7"/>
      <c r="AA15" s="7"/>
    </row>
    <row r="16" spans="2:29" s="6" customFormat="1" ht="12" customHeight="1" x14ac:dyDescent="0.15">
      <c r="B16" s="15"/>
      <c r="C16" s="45" t="s">
        <v>5</v>
      </c>
      <c r="D16" s="14">
        <v>6</v>
      </c>
      <c r="E16" s="13">
        <v>126</v>
      </c>
      <c r="F16" s="13">
        <v>253</v>
      </c>
      <c r="G16" s="13">
        <v>3059</v>
      </c>
      <c r="H16" s="12">
        <v>1415</v>
      </c>
      <c r="I16" s="12">
        <v>1644</v>
      </c>
      <c r="J16" s="12">
        <v>968</v>
      </c>
      <c r="K16" s="12">
        <v>1052</v>
      </c>
      <c r="L16" s="12">
        <v>1039</v>
      </c>
      <c r="M16" s="12">
        <v>1826</v>
      </c>
      <c r="N16" s="11" t="s">
        <v>4</v>
      </c>
      <c r="O16" s="11" t="s">
        <v>4</v>
      </c>
      <c r="P16" s="12">
        <v>491</v>
      </c>
      <c r="Q16" s="11" t="s">
        <v>4</v>
      </c>
      <c r="R16" s="12">
        <v>90</v>
      </c>
      <c r="S16" s="12">
        <v>188</v>
      </c>
      <c r="T16" s="12">
        <v>138</v>
      </c>
      <c r="U16" s="12">
        <v>212</v>
      </c>
      <c r="V16" s="11">
        <v>114</v>
      </c>
      <c r="W16" s="10" t="s">
        <v>4</v>
      </c>
      <c r="X16" s="8"/>
      <c r="Y16" s="7"/>
      <c r="Z16" s="7"/>
      <c r="AA16" s="7"/>
    </row>
    <row r="17" spans="2:27" s="6" customFormat="1" ht="12" customHeight="1" x14ac:dyDescent="0.15">
      <c r="B17" s="30"/>
      <c r="C17" s="44" t="s">
        <v>3</v>
      </c>
      <c r="D17" s="29">
        <v>13</v>
      </c>
      <c r="E17" s="28">
        <v>232</v>
      </c>
      <c r="F17" s="28">
        <v>575</v>
      </c>
      <c r="G17" s="28">
        <v>6985</v>
      </c>
      <c r="H17" s="27">
        <v>3515</v>
      </c>
      <c r="I17" s="27">
        <v>3470</v>
      </c>
      <c r="J17" s="27">
        <v>2276</v>
      </c>
      <c r="K17" s="27">
        <v>2333</v>
      </c>
      <c r="L17" s="27">
        <v>2376</v>
      </c>
      <c r="M17" s="27">
        <v>4393</v>
      </c>
      <c r="N17" s="26" t="s">
        <v>0</v>
      </c>
      <c r="O17" s="27">
        <v>115</v>
      </c>
      <c r="P17" s="27">
        <v>1125</v>
      </c>
      <c r="Q17" s="27">
        <v>263</v>
      </c>
      <c r="R17" s="27">
        <v>273</v>
      </c>
      <c r="S17" s="27">
        <v>186</v>
      </c>
      <c r="T17" s="27">
        <v>220</v>
      </c>
      <c r="U17" s="27">
        <v>193</v>
      </c>
      <c r="V17" s="27">
        <v>100</v>
      </c>
      <c r="W17" s="31">
        <v>117</v>
      </c>
      <c r="X17" s="8"/>
      <c r="Y17" s="7"/>
      <c r="Z17" s="7"/>
      <c r="AA17" s="7"/>
    </row>
    <row r="18" spans="2:27" s="6" customFormat="1" ht="12" customHeight="1" x14ac:dyDescent="0.15">
      <c r="B18" s="47">
        <v>3</v>
      </c>
      <c r="C18" s="45" t="s">
        <v>2</v>
      </c>
      <c r="D18" s="14">
        <v>7</v>
      </c>
      <c r="E18" s="13">
        <v>113</v>
      </c>
      <c r="F18" s="13">
        <v>326</v>
      </c>
      <c r="G18" s="13">
        <v>4082</v>
      </c>
      <c r="H18" s="12">
        <v>2128</v>
      </c>
      <c r="I18" s="12">
        <v>1954</v>
      </c>
      <c r="J18" s="12">
        <v>1346</v>
      </c>
      <c r="K18" s="12">
        <v>1387</v>
      </c>
      <c r="L18" s="12">
        <v>1349</v>
      </c>
      <c r="M18" s="12">
        <v>2578</v>
      </c>
      <c r="N18" s="11" t="s">
        <v>0</v>
      </c>
      <c r="O18" s="11">
        <v>115</v>
      </c>
      <c r="P18" s="12">
        <v>689</v>
      </c>
      <c r="Q18" s="11">
        <v>263</v>
      </c>
      <c r="R18" s="12">
        <v>232</v>
      </c>
      <c r="S18" s="11" t="s">
        <v>0</v>
      </c>
      <c r="T18" s="12">
        <v>88</v>
      </c>
      <c r="U18" s="11" t="s">
        <v>0</v>
      </c>
      <c r="V18" s="11" t="s">
        <v>0</v>
      </c>
      <c r="W18" s="10">
        <v>117</v>
      </c>
      <c r="X18" s="8"/>
      <c r="Y18" s="7"/>
      <c r="Z18" s="7"/>
      <c r="AA18" s="7"/>
    </row>
    <row r="19" spans="2:27" s="6" customFormat="1" ht="12" customHeight="1" x14ac:dyDescent="0.15">
      <c r="B19" s="24"/>
      <c r="C19" s="46" t="s">
        <v>1</v>
      </c>
      <c r="D19" s="20">
        <v>6</v>
      </c>
      <c r="E19" s="19">
        <v>119</v>
      </c>
      <c r="F19" s="19">
        <v>249</v>
      </c>
      <c r="G19" s="19">
        <v>2903</v>
      </c>
      <c r="H19" s="18">
        <v>1387</v>
      </c>
      <c r="I19" s="18">
        <v>1516</v>
      </c>
      <c r="J19" s="18">
        <v>930</v>
      </c>
      <c r="K19" s="18">
        <v>946</v>
      </c>
      <c r="L19" s="18">
        <v>1027</v>
      </c>
      <c r="M19" s="18">
        <v>1815</v>
      </c>
      <c r="N19" s="17" t="s">
        <v>0</v>
      </c>
      <c r="O19" s="17" t="s">
        <v>0</v>
      </c>
      <c r="P19" s="18">
        <v>436</v>
      </c>
      <c r="Q19" s="17" t="s">
        <v>0</v>
      </c>
      <c r="R19" s="18">
        <v>41</v>
      </c>
      <c r="S19" s="18">
        <v>186</v>
      </c>
      <c r="T19" s="18">
        <v>132</v>
      </c>
      <c r="U19" s="18">
        <v>193</v>
      </c>
      <c r="V19" s="17">
        <v>100</v>
      </c>
      <c r="W19" s="16" t="s">
        <v>0</v>
      </c>
      <c r="X19" s="8"/>
      <c r="Y19" s="7"/>
      <c r="Z19" s="7"/>
      <c r="AA19" s="7"/>
    </row>
    <row r="20" spans="2:27" s="6" customFormat="1" ht="12" customHeight="1" x14ac:dyDescent="0.15">
      <c r="B20" s="30"/>
      <c r="C20" s="44" t="s">
        <v>3</v>
      </c>
      <c r="D20" s="29">
        <v>13</v>
      </c>
      <c r="E20" s="28">
        <v>230</v>
      </c>
      <c r="F20" s="28">
        <v>567</v>
      </c>
      <c r="G20" s="28">
        <v>6874</v>
      </c>
      <c r="H20" s="27">
        <v>3479</v>
      </c>
      <c r="I20" s="27">
        <v>3395</v>
      </c>
      <c r="J20" s="27">
        <v>2398</v>
      </c>
      <c r="K20" s="27">
        <v>2204</v>
      </c>
      <c r="L20" s="27">
        <v>2272</v>
      </c>
      <c r="M20" s="27">
        <v>4484</v>
      </c>
      <c r="N20" s="26" t="s">
        <v>4</v>
      </c>
      <c r="O20" s="27">
        <v>114</v>
      </c>
      <c r="P20" s="27">
        <v>1075</v>
      </c>
      <c r="Q20" s="27">
        <v>224</v>
      </c>
      <c r="R20" s="27">
        <v>230</v>
      </c>
      <c r="S20" s="27">
        <v>158</v>
      </c>
      <c r="T20" s="27">
        <v>195</v>
      </c>
      <c r="U20" s="27">
        <v>185</v>
      </c>
      <c r="V20" s="27">
        <v>93</v>
      </c>
      <c r="W20" s="31">
        <v>116</v>
      </c>
      <c r="X20" s="8"/>
      <c r="Y20" s="8"/>
      <c r="Z20" s="8"/>
      <c r="AA20" s="8"/>
    </row>
    <row r="21" spans="2:27" s="6" customFormat="1" ht="12" customHeight="1" x14ac:dyDescent="0.15">
      <c r="B21" s="47">
        <v>4</v>
      </c>
      <c r="C21" s="45" t="s">
        <v>2</v>
      </c>
      <c r="D21" s="14">
        <v>7</v>
      </c>
      <c r="E21" s="13">
        <v>113</v>
      </c>
      <c r="F21" s="13">
        <v>325</v>
      </c>
      <c r="G21" s="13">
        <v>3987</v>
      </c>
      <c r="H21" s="12">
        <v>2057</v>
      </c>
      <c r="I21" s="12">
        <v>1930</v>
      </c>
      <c r="J21" s="12">
        <v>1326</v>
      </c>
      <c r="K21" s="12">
        <v>1305</v>
      </c>
      <c r="L21" s="12">
        <v>1356</v>
      </c>
      <c r="M21" s="12">
        <v>2588</v>
      </c>
      <c r="N21" s="11" t="s">
        <v>4</v>
      </c>
      <c r="O21" s="11">
        <v>114</v>
      </c>
      <c r="P21" s="12">
        <v>649</v>
      </c>
      <c r="Q21" s="11">
        <v>224</v>
      </c>
      <c r="R21" s="12">
        <v>209</v>
      </c>
      <c r="S21" s="11" t="s">
        <v>4</v>
      </c>
      <c r="T21" s="12">
        <v>87</v>
      </c>
      <c r="U21" s="11" t="s">
        <v>4</v>
      </c>
      <c r="V21" s="11" t="s">
        <v>4</v>
      </c>
      <c r="W21" s="10">
        <v>116</v>
      </c>
      <c r="X21" s="8"/>
      <c r="Y21" s="7"/>
      <c r="Z21" s="7"/>
      <c r="AA21" s="7"/>
    </row>
    <row r="22" spans="2:27" s="6" customFormat="1" ht="12" customHeight="1" x14ac:dyDescent="0.15">
      <c r="B22" s="24"/>
      <c r="C22" s="46" t="s">
        <v>1</v>
      </c>
      <c r="D22" s="20">
        <v>6</v>
      </c>
      <c r="E22" s="19">
        <v>117</v>
      </c>
      <c r="F22" s="19">
        <v>242</v>
      </c>
      <c r="G22" s="19">
        <v>2887</v>
      </c>
      <c r="H22" s="18">
        <v>1422</v>
      </c>
      <c r="I22" s="18">
        <v>1465</v>
      </c>
      <c r="J22" s="18">
        <v>1072</v>
      </c>
      <c r="K22" s="18">
        <v>899</v>
      </c>
      <c r="L22" s="18">
        <v>916</v>
      </c>
      <c r="M22" s="18">
        <v>1896</v>
      </c>
      <c r="N22" s="17" t="s">
        <v>4</v>
      </c>
      <c r="O22" s="17" t="s">
        <v>4</v>
      </c>
      <c r="P22" s="18">
        <v>426</v>
      </c>
      <c r="Q22" s="17" t="s">
        <v>4</v>
      </c>
      <c r="R22" s="18">
        <v>21</v>
      </c>
      <c r="S22" s="18">
        <v>158</v>
      </c>
      <c r="T22" s="18">
        <v>108</v>
      </c>
      <c r="U22" s="18">
        <v>185</v>
      </c>
      <c r="V22" s="17">
        <v>93</v>
      </c>
      <c r="W22" s="16" t="s">
        <v>4</v>
      </c>
      <c r="X22" s="8"/>
      <c r="Y22" s="7"/>
      <c r="Z22" s="7"/>
      <c r="AA22" s="7"/>
    </row>
    <row r="23" spans="2:27" s="6" customFormat="1" ht="12" customHeight="1" x14ac:dyDescent="0.15">
      <c r="B23" s="30"/>
      <c r="C23" s="44" t="s">
        <v>3</v>
      </c>
      <c r="D23" s="29">
        <f t="shared" ref="D23:M23" si="0">SUM(D24:D25)</f>
        <v>13</v>
      </c>
      <c r="E23" s="28">
        <f t="shared" si="0"/>
        <v>231</v>
      </c>
      <c r="F23" s="28">
        <f t="shared" si="0"/>
        <v>586</v>
      </c>
      <c r="G23" s="28">
        <f t="shared" si="0"/>
        <v>6786</v>
      </c>
      <c r="H23" s="28">
        <f t="shared" si="0"/>
        <v>3454</v>
      </c>
      <c r="I23" s="28">
        <f t="shared" si="0"/>
        <v>3332</v>
      </c>
      <c r="J23" s="28">
        <f t="shared" si="0"/>
        <v>2333</v>
      </c>
      <c r="K23" s="28">
        <f t="shared" si="0"/>
        <v>2313</v>
      </c>
      <c r="L23" s="28">
        <f t="shared" si="0"/>
        <v>2140</v>
      </c>
      <c r="M23" s="28">
        <f t="shared" si="0"/>
        <v>4558</v>
      </c>
      <c r="N23" s="48" t="s">
        <v>37</v>
      </c>
      <c r="O23" s="28">
        <f t="shared" ref="O23:W23" si="1">SUM(O24:O25)</f>
        <v>113</v>
      </c>
      <c r="P23" s="28">
        <f t="shared" si="1"/>
        <v>1051</v>
      </c>
      <c r="Q23" s="28">
        <f t="shared" si="1"/>
        <v>164</v>
      </c>
      <c r="R23" s="28">
        <f t="shared" si="1"/>
        <v>193</v>
      </c>
      <c r="S23" s="28">
        <f t="shared" si="1"/>
        <v>148</v>
      </c>
      <c r="T23" s="28">
        <f t="shared" si="1"/>
        <v>196</v>
      </c>
      <c r="U23" s="28">
        <f t="shared" si="1"/>
        <v>159</v>
      </c>
      <c r="V23" s="28">
        <f t="shared" si="1"/>
        <v>87</v>
      </c>
      <c r="W23" s="28">
        <f t="shared" si="1"/>
        <v>117</v>
      </c>
      <c r="X23" s="8"/>
      <c r="Y23" s="8"/>
      <c r="Z23" s="8"/>
      <c r="AA23" s="8"/>
    </row>
    <row r="24" spans="2:27" s="6" customFormat="1" ht="12" customHeight="1" x14ac:dyDescent="0.15">
      <c r="B24" s="47">
        <v>5</v>
      </c>
      <c r="C24" s="45" t="s">
        <v>2</v>
      </c>
      <c r="D24" s="14">
        <v>7</v>
      </c>
      <c r="E24" s="13">
        <v>112</v>
      </c>
      <c r="F24" s="13">
        <v>349</v>
      </c>
      <c r="G24" s="13">
        <f>SUM(H24:I24)</f>
        <v>3849</v>
      </c>
      <c r="H24" s="12">
        <v>1971</v>
      </c>
      <c r="I24" s="12">
        <v>1878</v>
      </c>
      <c r="J24" s="12">
        <f>240+231+35+196+246+98+240</f>
        <v>1286</v>
      </c>
      <c r="K24" s="12">
        <f>233+222+63+209+229+97+234</f>
        <v>1287</v>
      </c>
      <c r="L24" s="12">
        <f>225+221+66+203+234+103+224</f>
        <v>1276</v>
      </c>
      <c r="M24" s="12">
        <f>698+586+709+581</f>
        <v>2574</v>
      </c>
      <c r="N24" s="11" t="s">
        <v>35</v>
      </c>
      <c r="O24" s="11">
        <v>113</v>
      </c>
      <c r="P24" s="12">
        <v>608</v>
      </c>
      <c r="Q24" s="11">
        <v>164</v>
      </c>
      <c r="R24" s="12">
        <v>185</v>
      </c>
      <c r="S24" s="11" t="s">
        <v>35</v>
      </c>
      <c r="T24" s="12">
        <v>88</v>
      </c>
      <c r="U24" s="11" t="s">
        <v>35</v>
      </c>
      <c r="V24" s="11" t="s">
        <v>35</v>
      </c>
      <c r="W24" s="10">
        <v>117</v>
      </c>
      <c r="X24" s="8"/>
      <c r="Y24" s="7"/>
      <c r="Z24" s="7"/>
      <c r="AA24" s="7"/>
    </row>
    <row r="25" spans="2:27" s="6" customFormat="1" ht="12" customHeight="1" x14ac:dyDescent="0.15">
      <c r="B25" s="24"/>
      <c r="C25" s="46" t="s">
        <v>1</v>
      </c>
      <c r="D25" s="20">
        <v>6</v>
      </c>
      <c r="E25" s="19">
        <v>119</v>
      </c>
      <c r="F25" s="19">
        <v>237</v>
      </c>
      <c r="G25" s="19">
        <f>SUM(H25:I25)</f>
        <v>2937</v>
      </c>
      <c r="H25" s="18">
        <v>1483</v>
      </c>
      <c r="I25" s="18">
        <v>1454</v>
      </c>
      <c r="J25" s="18">
        <f>88+51+169+336+234+169</f>
        <v>1047</v>
      </c>
      <c r="K25" s="18">
        <f>73+43+164+305+228+213</f>
        <v>1026</v>
      </c>
      <c r="L25" s="18">
        <f>92+47+122+280+204+119</f>
        <v>864</v>
      </c>
      <c r="M25" s="18">
        <f>10+141+347+762+223+501</f>
        <v>1984</v>
      </c>
      <c r="N25" s="17" t="s">
        <v>35</v>
      </c>
      <c r="O25" s="17" t="s">
        <v>35</v>
      </c>
      <c r="P25" s="18">
        <v>443</v>
      </c>
      <c r="Q25" s="17" t="s">
        <v>35</v>
      </c>
      <c r="R25" s="18">
        <v>8</v>
      </c>
      <c r="S25" s="18">
        <v>148</v>
      </c>
      <c r="T25" s="18">
        <v>108</v>
      </c>
      <c r="U25" s="18">
        <v>159</v>
      </c>
      <c r="V25" s="17">
        <v>87</v>
      </c>
      <c r="W25" s="16" t="s">
        <v>35</v>
      </c>
      <c r="X25" s="8"/>
      <c r="Y25" s="7"/>
      <c r="Z25" s="7"/>
      <c r="AA25" s="7"/>
    </row>
    <row r="26" spans="2:27" s="6" customFormat="1" ht="12" customHeight="1" x14ac:dyDescent="0.15">
      <c r="B26" s="52"/>
      <c r="C26" s="53" t="s">
        <v>3</v>
      </c>
      <c r="D26" s="54">
        <f t="shared" ref="D26:M26" si="2">D27+D28</f>
        <v>13</v>
      </c>
      <c r="E26" s="55">
        <f t="shared" si="2"/>
        <v>231</v>
      </c>
      <c r="F26" s="55">
        <f t="shared" si="2"/>
        <v>565</v>
      </c>
      <c r="G26" s="55">
        <f t="shared" si="2"/>
        <v>6809</v>
      </c>
      <c r="H26" s="55">
        <f t="shared" si="2"/>
        <v>3470</v>
      </c>
      <c r="I26" s="55">
        <f t="shared" si="2"/>
        <v>3339</v>
      </c>
      <c r="J26" s="55">
        <f t="shared" si="2"/>
        <v>2297</v>
      </c>
      <c r="K26" s="55">
        <f t="shared" si="2"/>
        <v>2271</v>
      </c>
      <c r="L26" s="55">
        <f t="shared" si="2"/>
        <v>2241</v>
      </c>
      <c r="M26" s="55">
        <f t="shared" si="2"/>
        <v>4654</v>
      </c>
      <c r="N26" s="56" t="s">
        <v>37</v>
      </c>
      <c r="O26" s="55">
        <v>108</v>
      </c>
      <c r="P26" s="55">
        <f>P27+P28</f>
        <v>1051</v>
      </c>
      <c r="Q26" s="55">
        <v>156</v>
      </c>
      <c r="R26" s="55">
        <v>166</v>
      </c>
      <c r="S26" s="55">
        <v>134</v>
      </c>
      <c r="T26" s="55">
        <f>T27+T28</f>
        <v>200</v>
      </c>
      <c r="U26" s="55">
        <v>144</v>
      </c>
      <c r="V26" s="55">
        <v>78</v>
      </c>
      <c r="W26" s="55">
        <v>118</v>
      </c>
      <c r="X26" s="8"/>
      <c r="Y26" s="8"/>
      <c r="Z26" s="8"/>
      <c r="AA26" s="8"/>
    </row>
    <row r="27" spans="2:27" s="6" customFormat="1" ht="12" customHeight="1" x14ac:dyDescent="0.15">
      <c r="B27" s="57">
        <v>6</v>
      </c>
      <c r="C27" s="58" t="s">
        <v>2</v>
      </c>
      <c r="D27" s="59">
        <v>7</v>
      </c>
      <c r="E27" s="60">
        <v>111</v>
      </c>
      <c r="F27" s="60">
        <v>329</v>
      </c>
      <c r="G27" s="60">
        <v>3779</v>
      </c>
      <c r="H27" s="61">
        <v>1945</v>
      </c>
      <c r="I27" s="61">
        <v>1834</v>
      </c>
      <c r="J27" s="61">
        <v>1266</v>
      </c>
      <c r="K27" s="61">
        <v>1250</v>
      </c>
      <c r="L27" s="61">
        <v>1263</v>
      </c>
      <c r="M27" s="61">
        <v>2537</v>
      </c>
      <c r="N27" s="62" t="s">
        <v>37</v>
      </c>
      <c r="O27" s="62">
        <v>108</v>
      </c>
      <c r="P27" s="61">
        <v>608</v>
      </c>
      <c r="Q27" s="62">
        <v>156</v>
      </c>
      <c r="R27" s="61">
        <v>166</v>
      </c>
      <c r="S27" s="62" t="s">
        <v>40</v>
      </c>
      <c r="T27" s="61">
        <v>86</v>
      </c>
      <c r="U27" s="62" t="s">
        <v>40</v>
      </c>
      <c r="V27" s="62" t="s">
        <v>40</v>
      </c>
      <c r="W27" s="63">
        <v>118</v>
      </c>
      <c r="X27" s="8"/>
      <c r="Y27" s="7"/>
      <c r="Z27" s="7"/>
      <c r="AA27" s="7"/>
    </row>
    <row r="28" spans="2:27" s="6" customFormat="1" ht="12" customHeight="1" x14ac:dyDescent="0.15">
      <c r="B28" s="9"/>
      <c r="C28" s="64" t="s">
        <v>1</v>
      </c>
      <c r="D28" s="65">
        <v>6</v>
      </c>
      <c r="E28" s="66">
        <v>120</v>
      </c>
      <c r="F28" s="66">
        <v>236</v>
      </c>
      <c r="G28" s="66">
        <v>3030</v>
      </c>
      <c r="H28" s="67">
        <v>1525</v>
      </c>
      <c r="I28" s="67">
        <v>1505</v>
      </c>
      <c r="J28" s="67">
        <v>1031</v>
      </c>
      <c r="K28" s="67">
        <v>1021</v>
      </c>
      <c r="L28" s="67">
        <v>978</v>
      </c>
      <c r="M28" s="67">
        <v>2117</v>
      </c>
      <c r="N28" s="68" t="s">
        <v>37</v>
      </c>
      <c r="O28" s="68" t="s">
        <v>37</v>
      </c>
      <c r="P28" s="67">
        <v>443</v>
      </c>
      <c r="Q28" s="68" t="s">
        <v>40</v>
      </c>
      <c r="R28" s="68" t="s">
        <v>40</v>
      </c>
      <c r="S28" s="67">
        <v>134</v>
      </c>
      <c r="T28" s="67">
        <v>114</v>
      </c>
      <c r="U28" s="67">
        <v>144</v>
      </c>
      <c r="V28" s="68">
        <v>78</v>
      </c>
      <c r="W28" s="69" t="s">
        <v>40</v>
      </c>
      <c r="X28" s="8"/>
      <c r="Y28" s="7"/>
      <c r="Z28" s="7"/>
      <c r="AA28" s="7"/>
    </row>
    <row r="29" spans="2:27" s="3" customFormat="1" ht="12" customHeight="1" x14ac:dyDescent="0.4">
      <c r="B29" s="3" t="s">
        <v>42</v>
      </c>
      <c r="G29" s="3" t="s">
        <v>39</v>
      </c>
      <c r="J29" s="4"/>
      <c r="K29" s="4"/>
      <c r="L29" s="4"/>
      <c r="X29" s="5"/>
      <c r="Y29" s="43"/>
      <c r="Z29" s="43"/>
      <c r="AA29" s="43"/>
    </row>
    <row r="30" spans="2:27" s="3" customFormat="1" ht="12" customHeight="1" x14ac:dyDescent="0.4">
      <c r="G30" s="3" t="s">
        <v>41</v>
      </c>
      <c r="M30" s="4"/>
      <c r="X30" s="43"/>
      <c r="Y30" s="43"/>
      <c r="Z30" s="43"/>
      <c r="AA30" s="43"/>
    </row>
    <row r="31" spans="2:27" s="3" customFormat="1" ht="12.75" customHeight="1" x14ac:dyDescent="0.4">
      <c r="M31" s="4"/>
    </row>
    <row r="32" spans="2:27" ht="12.75" customHeight="1" x14ac:dyDescent="0.4"/>
    <row r="33" spans="19:19" ht="22.5" customHeight="1" x14ac:dyDescent="0.4"/>
    <row r="34" spans="19:19" ht="12.75" customHeight="1" x14ac:dyDescent="0.4"/>
    <row r="35" spans="19:19" ht="12.75" customHeight="1" x14ac:dyDescent="0.4"/>
    <row r="36" spans="19:19" ht="12.75" customHeight="1" x14ac:dyDescent="0.4"/>
    <row r="37" spans="19:19" ht="12.75" customHeight="1" x14ac:dyDescent="0.4"/>
    <row r="38" spans="19:19" ht="12.75" customHeight="1" x14ac:dyDescent="0.4"/>
    <row r="39" spans="19:19" ht="12.75" customHeight="1" x14ac:dyDescent="0.4"/>
    <row r="40" spans="19:19" ht="12.75" customHeight="1" x14ac:dyDescent="0.4"/>
    <row r="41" spans="19:19" ht="12.75" customHeight="1" x14ac:dyDescent="0.4">
      <c r="S41" s="2"/>
    </row>
    <row r="42" spans="19:19" ht="12.75" customHeight="1" x14ac:dyDescent="0.4"/>
    <row r="43" spans="19:19" ht="12.75" customHeight="1" x14ac:dyDescent="0.4"/>
    <row r="44" spans="19:19" ht="12.75" customHeight="1" x14ac:dyDescent="0.4"/>
    <row r="45" spans="19:19" ht="12.75" customHeight="1" x14ac:dyDescent="0.4"/>
    <row r="46" spans="19:19" ht="12.75" customHeight="1" x14ac:dyDescent="0.4"/>
    <row r="47" spans="19:19" ht="12.75" customHeight="1" x14ac:dyDescent="0.4"/>
    <row r="48" spans="19:19" ht="12.75" customHeight="1" x14ac:dyDescent="0.4"/>
    <row r="49" ht="12.75" customHeight="1" x14ac:dyDescent="0.4"/>
    <row r="50" ht="12.75" customHeight="1" x14ac:dyDescent="0.4"/>
    <row r="51" ht="12.75" customHeight="1" x14ac:dyDescent="0.4"/>
    <row r="52" ht="12.75" customHeight="1" x14ac:dyDescent="0.4"/>
    <row r="53" ht="12.75" customHeight="1" x14ac:dyDescent="0.4"/>
    <row r="54" ht="12.75" customHeight="1" x14ac:dyDescent="0.4"/>
    <row r="55" ht="12.75" customHeight="1" x14ac:dyDescent="0.4"/>
    <row r="56" ht="12.75" customHeight="1" x14ac:dyDescent="0.4"/>
    <row r="57" ht="12.75" customHeight="1" x14ac:dyDescent="0.4"/>
    <row r="58" ht="12.75" customHeight="1" x14ac:dyDescent="0.4"/>
    <row r="59" ht="12.75" customHeight="1" x14ac:dyDescent="0.4"/>
    <row r="60" ht="12.75" customHeight="1" x14ac:dyDescent="0.4"/>
    <row r="61" ht="12.75" customHeight="1" x14ac:dyDescent="0.4"/>
    <row r="62" ht="12.75" customHeight="1" x14ac:dyDescent="0.4"/>
    <row r="63" ht="12.75" customHeight="1" x14ac:dyDescent="0.4"/>
    <row r="64" ht="12.75" customHeight="1" x14ac:dyDescent="0.4"/>
    <row r="65" ht="12.75" customHeight="1" x14ac:dyDescent="0.4"/>
    <row r="66" ht="12.75" customHeight="1" x14ac:dyDescent="0.4"/>
    <row r="67" ht="12.75" customHeight="1" x14ac:dyDescent="0.4"/>
    <row r="68" ht="12.75" customHeight="1" x14ac:dyDescent="0.4"/>
    <row r="69" ht="12.75" customHeight="1" x14ac:dyDescent="0.4"/>
    <row r="70" ht="12.75" customHeight="1" x14ac:dyDescent="0.4"/>
    <row r="71" ht="12.75" customHeight="1" x14ac:dyDescent="0.4"/>
    <row r="72" ht="12.75" customHeight="1" x14ac:dyDescent="0.4"/>
    <row r="73" ht="12.75" customHeight="1" x14ac:dyDescent="0.4"/>
    <row r="74" ht="12.75" customHeight="1" x14ac:dyDescent="0.4"/>
    <row r="75" ht="12.75" customHeight="1" x14ac:dyDescent="0.4"/>
    <row r="76" ht="12.75" customHeight="1" x14ac:dyDescent="0.4"/>
    <row r="77" ht="12.75" customHeight="1" x14ac:dyDescent="0.4"/>
    <row r="78" ht="12.75" customHeight="1" x14ac:dyDescent="0.4"/>
    <row r="79" ht="12.75" customHeight="1" x14ac:dyDescent="0.4"/>
    <row r="80" ht="12.75" customHeight="1" x14ac:dyDescent="0.4"/>
    <row r="81" ht="12.75" customHeight="1" x14ac:dyDescent="0.4"/>
    <row r="82" ht="12.75" customHeight="1" x14ac:dyDescent="0.4"/>
    <row r="83" ht="12.75" customHeight="1" x14ac:dyDescent="0.4"/>
    <row r="84" ht="12.75" customHeight="1" x14ac:dyDescent="0.4"/>
    <row r="85" ht="12.75" customHeight="1" x14ac:dyDescent="0.4"/>
    <row r="86" ht="12.75" customHeight="1" x14ac:dyDescent="0.4"/>
    <row r="87" ht="12.75" customHeight="1" x14ac:dyDescent="0.4"/>
    <row r="88" ht="12.75" customHeight="1" x14ac:dyDescent="0.4"/>
    <row r="89" ht="12.75" customHeight="1" x14ac:dyDescent="0.4"/>
  </sheetData>
  <mergeCells count="9">
    <mergeCell ref="M2:O2"/>
    <mergeCell ref="G3:G4"/>
    <mergeCell ref="H3:I3"/>
    <mergeCell ref="J3:L3"/>
    <mergeCell ref="B2:B4"/>
    <mergeCell ref="C2:C4"/>
    <mergeCell ref="D2:D4"/>
    <mergeCell ref="E2:E4"/>
    <mergeCell ref="F2:F4"/>
  </mergeCells>
  <phoneticPr fontId="12"/>
  <dataValidations count="1">
    <dataValidation imeMode="off" allowBlank="1" showInputMessage="1" showErrorMessage="1" sqref="A5:IU28"/>
  </dataValidations>
  <pageMargins left="0.78740157480314965" right="0.78740157480314965" top="0.98425196850393704" bottom="0.78740157480314965" header="0.39370078740157483" footer="0.39370078740157483"/>
  <pageSetup paperSize="9" orientation="portrait" r:id="rId1"/>
  <headerFooter differentOddEven="1"/>
  <colBreaks count="1" manualBreakCount="1">
    <brk id="1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152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Windows ユーザー</cp:lastModifiedBy>
  <dcterms:modified xsi:type="dcterms:W3CDTF">2025-01-30T01:48:09Z</dcterms:modified>
</cp:coreProperties>
</file>