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230" yWindow="0" windowWidth="10275" windowHeight="9045"/>
  </bookViews>
  <sheets>
    <sheet name="155" sheetId="5" r:id="rId1"/>
  </sheets>
  <calcPr calcId="162913"/>
</workbook>
</file>

<file path=xl/calcChain.xml><?xml version="1.0" encoding="utf-8"?>
<calcChain xmlns="http://schemas.openxmlformats.org/spreadsheetml/2006/main">
  <c r="I15" i="5" l="1"/>
  <c r="I13" i="5"/>
  <c r="L14" i="5"/>
  <c r="L13" i="5"/>
  <c r="K14" i="5"/>
  <c r="J14" i="5"/>
  <c r="J13" i="5"/>
  <c r="I14" i="5"/>
  <c r="F17" i="5"/>
  <c r="F15" i="5"/>
  <c r="F16" i="5"/>
  <c r="F14" i="5"/>
  <c r="M13" i="5"/>
  <c r="K13" i="5"/>
  <c r="E13" i="5"/>
  <c r="G13" i="5"/>
  <c r="H13" i="5"/>
  <c r="D13" i="5"/>
  <c r="F13" i="5"/>
</calcChain>
</file>

<file path=xl/sharedStrings.xml><?xml version="1.0" encoding="utf-8"?>
<sst xmlns="http://schemas.openxmlformats.org/spreadsheetml/2006/main" count="29" uniqueCount="26">
  <si>
    <t>学校数</t>
  </si>
  <si>
    <t>教員数</t>
  </si>
  <si>
    <t>性別</t>
  </si>
  <si>
    <t>学年別</t>
  </si>
  <si>
    <t>男</t>
  </si>
  <si>
    <t>女</t>
  </si>
  <si>
    <t>資料：教育委員会</t>
    <phoneticPr fontId="2"/>
  </si>
  <si>
    <t>総数</t>
  </si>
  <si>
    <t>注1：文部科学省「学校基本調査」（各年5月1日現在）による。</t>
    <phoneticPr fontId="2"/>
  </si>
  <si>
    <t>155　大学・短期大学の概況</t>
    <phoneticPr fontId="2"/>
  </si>
  <si>
    <t>年度別・校名</t>
    <rPh sb="2" eb="3">
      <t>ベツ</t>
    </rPh>
    <rPh sb="4" eb="5">
      <t>コウ</t>
    </rPh>
    <rPh sb="5" eb="6">
      <t>メイ</t>
    </rPh>
    <phoneticPr fontId="2"/>
  </si>
  <si>
    <t>学生数</t>
  </si>
  <si>
    <t>大学院</t>
  </si>
  <si>
    <t>1年</t>
    <phoneticPr fontId="2"/>
  </si>
  <si>
    <t>2年</t>
    <phoneticPr fontId="2"/>
  </si>
  <si>
    <t>3年</t>
    <phoneticPr fontId="2"/>
  </si>
  <si>
    <t>4年</t>
    <phoneticPr fontId="2"/>
  </si>
  <si>
    <t>八戸工業大学</t>
    <phoneticPr fontId="2"/>
  </si>
  <si>
    <t>八戸学院大学</t>
    <rPh sb="2" eb="4">
      <t>ガクイン</t>
    </rPh>
    <phoneticPr fontId="2"/>
  </si>
  <si>
    <t>八戸学院大学短期大学部</t>
    <rPh sb="0" eb="2">
      <t>ハチノヘ</t>
    </rPh>
    <rPh sb="2" eb="4">
      <t>ガクイン</t>
    </rPh>
    <rPh sb="4" eb="6">
      <t>ダイガク</t>
    </rPh>
    <rPh sb="10" eb="11">
      <t>ブ</t>
    </rPh>
    <phoneticPr fontId="2"/>
  </si>
  <si>
    <t>放送大学学習センター
八戸サテライトスペース</t>
    <rPh sb="0" eb="2">
      <t>ホウソウ</t>
    </rPh>
    <rPh sb="2" eb="4">
      <t>ダイガク</t>
    </rPh>
    <rPh sb="4" eb="6">
      <t>ガクシュウ</t>
    </rPh>
    <rPh sb="11" eb="13">
      <t>ハチノヘ</t>
    </rPh>
    <phoneticPr fontId="2"/>
  </si>
  <si>
    <t>注2：学生数の学年別の計は放送大学及び八戸サテライトスペース分を除く。</t>
    <rPh sb="3" eb="4">
      <t>ガク</t>
    </rPh>
    <rPh sb="7" eb="9">
      <t>ガクネン</t>
    </rPh>
    <rPh sb="9" eb="10">
      <t>ベツ</t>
    </rPh>
    <rPh sb="11" eb="12">
      <t>ケイ</t>
    </rPh>
    <rPh sb="13" eb="15">
      <t>ホウソウ</t>
    </rPh>
    <rPh sb="15" eb="17">
      <t>ダイガク</t>
    </rPh>
    <rPh sb="17" eb="18">
      <t>オヨ</t>
    </rPh>
    <rPh sb="19" eb="21">
      <t>ハチノヘ</t>
    </rPh>
    <rPh sb="30" eb="31">
      <t>ブン</t>
    </rPh>
    <rPh sb="32" eb="33">
      <t>ノゾ</t>
    </rPh>
    <phoneticPr fontId="2"/>
  </si>
  <si>
    <t>平28</t>
    <rPh sb="0" eb="1">
      <t>ヘイ</t>
    </rPh>
    <phoneticPr fontId="2"/>
  </si>
  <si>
    <t>令元</t>
    <rPh sb="0" eb="1">
      <t>レイ</t>
    </rPh>
    <rPh sb="1" eb="2">
      <t>モト</t>
    </rPh>
    <phoneticPr fontId="2"/>
  </si>
  <si>
    <t>-</t>
    <phoneticPr fontId="8"/>
  </si>
  <si>
    <t>267(学年区分なし）</t>
    <rPh sb="4" eb="6">
      <t>ガクネン</t>
    </rPh>
    <rPh sb="6" eb="8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</si>
</sst>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1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.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1" applyFont="1" applyFill="1" applyAlignment="1">
      <alignment vertical="center"/>
    </xf>
    <xf numFmtId="3" fontId="3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vertical="top"/>
    </xf>
    <xf numFmtId="0" fontId="4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top"/>
    </xf>
    <xf numFmtId="3" fontId="3" fillId="0" borderId="3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Alignment="1">
      <alignment vertical="center"/>
    </xf>
    <xf numFmtId="38" fontId="3" fillId="0" borderId="0" xfId="1" applyNumberFormat="1" applyFont="1" applyFill="1" applyAlignment="1">
      <alignment vertical="center" shrinkToFit="1"/>
    </xf>
    <xf numFmtId="0" fontId="10" fillId="0" borderId="0" xfId="1" applyFont="1" applyFill="1" applyAlignment="1">
      <alignment vertical="center"/>
    </xf>
    <xf numFmtId="176" fontId="3" fillId="0" borderId="4" xfId="1" applyNumberFormat="1" applyFont="1" applyFill="1" applyBorder="1" applyAlignment="1">
      <alignment vertical="center" shrinkToFit="1"/>
    </xf>
    <xf numFmtId="176" fontId="3" fillId="0" borderId="5" xfId="1" applyNumberFormat="1" applyFont="1" applyFill="1" applyBorder="1" applyAlignment="1">
      <alignment horizontal="left" vertical="center" shrinkToFit="1"/>
    </xf>
    <xf numFmtId="176" fontId="3" fillId="0" borderId="0" xfId="1" applyNumberFormat="1" applyFont="1" applyFill="1" applyBorder="1" applyAlignment="1">
      <alignment vertical="center"/>
    </xf>
    <xf numFmtId="176" fontId="3" fillId="0" borderId="6" xfId="1" applyNumberFormat="1" applyFont="1" applyFill="1" applyBorder="1" applyAlignment="1">
      <alignment horizontal="left" vertical="center" shrinkToFit="1"/>
    </xf>
    <xf numFmtId="3" fontId="6" fillId="0" borderId="7" xfId="1" applyNumberFormat="1" applyFont="1" applyFill="1" applyBorder="1" applyAlignment="1">
      <alignment vertical="center"/>
    </xf>
    <xf numFmtId="3" fontId="6" fillId="0" borderId="8" xfId="1" applyNumberFormat="1" applyFont="1" applyFill="1" applyBorder="1" applyAlignment="1">
      <alignment vertical="center"/>
    </xf>
    <xf numFmtId="38" fontId="4" fillId="0" borderId="0" xfId="1" applyNumberFormat="1" applyFont="1" applyFill="1" applyAlignment="1">
      <alignment vertical="center" shrinkToFit="1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3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8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 wrapText="1" shrinkToFit="1"/>
    </xf>
    <xf numFmtId="0" fontId="9" fillId="0" borderId="6" xfId="1" applyFont="1" applyFill="1" applyBorder="1" applyAlignment="1">
      <alignment horizontal="left" vertical="center" shrinkToFit="1"/>
    </xf>
    <xf numFmtId="0" fontId="9" fillId="0" borderId="8" xfId="1" applyFont="1" applyFill="1" applyBorder="1" applyAlignment="1">
      <alignment horizontal="left" vertical="center" shrinkToFit="1"/>
    </xf>
    <xf numFmtId="0" fontId="9" fillId="0" borderId="9" xfId="1" applyFont="1" applyFill="1" applyBorder="1" applyAlignment="1">
      <alignment horizontal="left" vertical="center" shrinkToFit="1"/>
    </xf>
    <xf numFmtId="3" fontId="4" fillId="0" borderId="3" xfId="1" applyNumberFormat="1" applyFont="1" applyFill="1" applyBorder="1" applyAlignment="1">
      <alignment vertical="center"/>
    </xf>
    <xf numFmtId="3" fontId="4" fillId="0" borderId="7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8" xfId="1" applyNumberFormat="1" applyFont="1" applyFill="1" applyBorder="1" applyAlignment="1">
      <alignment horizontal="right" vertical="center"/>
    </xf>
    <xf numFmtId="0" fontId="6" fillId="0" borderId="8" xfId="1" applyNumberFormat="1" applyFont="1" applyFill="1" applyBorder="1" applyAlignment="1">
      <alignment horizontal="center" vertical="center"/>
    </xf>
    <xf numFmtId="0" fontId="6" fillId="0" borderId="9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6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8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表150～16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showGridLines="0" tabSelected="1" zoomScaleNormal="100" zoomScaleSheetLayoutView="100" workbookViewId="0">
      <selection activeCell="U15" sqref="U15"/>
    </sheetView>
  </sheetViews>
  <sheetFormatPr defaultColWidth="8" defaultRowHeight="12.75" x14ac:dyDescent="0.15"/>
  <cols>
    <col min="1" max="1" width="4.625" style="6" customWidth="1"/>
    <col min="2" max="2" width="9.625" style="6" customWidth="1"/>
    <col min="3" max="3" width="10" style="6" customWidth="1"/>
    <col min="4" max="13" width="6.25" style="6" customWidth="1"/>
    <col min="14" max="14" width="3" style="6" customWidth="1"/>
    <col min="15" max="15" width="4.625" style="6" customWidth="1"/>
    <col min="16" max="16" width="5.875" style="6" customWidth="1"/>
    <col min="17" max="22" width="4.625" style="6" customWidth="1"/>
    <col min="23" max="16384" width="8" style="6"/>
  </cols>
  <sheetData>
    <row r="2" spans="1:16" ht="22.5" customHeight="1" x14ac:dyDescent="0.15">
      <c r="B2" s="7" t="s">
        <v>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6" s="1" customFormat="1" ht="12.75" customHeight="1" x14ac:dyDescent="0.15">
      <c r="B3" s="25" t="s">
        <v>10</v>
      </c>
      <c r="C3" s="26"/>
      <c r="D3" s="27" t="s">
        <v>0</v>
      </c>
      <c r="E3" s="28" t="s">
        <v>1</v>
      </c>
      <c r="F3" s="28" t="s">
        <v>11</v>
      </c>
      <c r="G3" s="28"/>
      <c r="H3" s="28"/>
      <c r="I3" s="28"/>
      <c r="J3" s="28"/>
      <c r="K3" s="28"/>
      <c r="L3" s="28"/>
      <c r="M3" s="29"/>
    </row>
    <row r="4" spans="1:16" s="1" customFormat="1" ht="12.75" customHeight="1" x14ac:dyDescent="0.15">
      <c r="B4" s="25"/>
      <c r="C4" s="26"/>
      <c r="D4" s="27"/>
      <c r="E4" s="28"/>
      <c r="F4" s="28" t="s">
        <v>7</v>
      </c>
      <c r="G4" s="28" t="s">
        <v>2</v>
      </c>
      <c r="H4" s="28"/>
      <c r="I4" s="29" t="s">
        <v>3</v>
      </c>
      <c r="J4" s="30"/>
      <c r="K4" s="30"/>
      <c r="L4" s="30"/>
      <c r="M4" s="31" t="s">
        <v>12</v>
      </c>
    </row>
    <row r="5" spans="1:16" s="1" customFormat="1" ht="12.75" customHeight="1" x14ac:dyDescent="0.15">
      <c r="B5" s="25"/>
      <c r="C5" s="26"/>
      <c r="D5" s="27"/>
      <c r="E5" s="28"/>
      <c r="F5" s="28"/>
      <c r="G5" s="20" t="s">
        <v>4</v>
      </c>
      <c r="H5" s="20" t="s">
        <v>5</v>
      </c>
      <c r="I5" s="20" t="s">
        <v>13</v>
      </c>
      <c r="J5" s="20" t="s">
        <v>14</v>
      </c>
      <c r="K5" s="20" t="s">
        <v>15</v>
      </c>
      <c r="L5" s="21" t="s">
        <v>16</v>
      </c>
      <c r="M5" s="32"/>
    </row>
    <row r="6" spans="1:16" s="4" customFormat="1" ht="12.75" customHeight="1" x14ac:dyDescent="0.15">
      <c r="A6" s="1"/>
      <c r="B6" s="49" t="s">
        <v>22</v>
      </c>
      <c r="C6" s="50"/>
      <c r="D6" s="8">
        <v>4</v>
      </c>
      <c r="E6" s="9">
        <v>163</v>
      </c>
      <c r="F6" s="9">
        <v>2521</v>
      </c>
      <c r="G6" s="9">
        <v>1560</v>
      </c>
      <c r="H6" s="9">
        <v>961</v>
      </c>
      <c r="I6" s="9">
        <v>643</v>
      </c>
      <c r="J6" s="9">
        <v>618</v>
      </c>
      <c r="K6" s="9">
        <v>488</v>
      </c>
      <c r="L6" s="9">
        <v>400</v>
      </c>
      <c r="M6" s="9">
        <v>25</v>
      </c>
      <c r="N6" s="2"/>
      <c r="P6" s="19"/>
    </row>
    <row r="7" spans="1:16" s="4" customFormat="1" ht="12.75" customHeight="1" x14ac:dyDescent="0.15">
      <c r="A7" s="1"/>
      <c r="B7" s="45">
        <v>29</v>
      </c>
      <c r="C7" s="46"/>
      <c r="D7" s="8">
        <v>4</v>
      </c>
      <c r="E7" s="9">
        <v>167</v>
      </c>
      <c r="F7" s="9">
        <v>2526</v>
      </c>
      <c r="G7" s="9">
        <v>1561</v>
      </c>
      <c r="H7" s="9">
        <v>965</v>
      </c>
      <c r="I7" s="9">
        <v>677</v>
      </c>
      <c r="J7" s="9">
        <v>617</v>
      </c>
      <c r="K7" s="9">
        <v>481</v>
      </c>
      <c r="L7" s="9">
        <v>394</v>
      </c>
      <c r="M7" s="9">
        <v>33</v>
      </c>
      <c r="N7" s="2"/>
      <c r="P7" s="19"/>
    </row>
    <row r="8" spans="1:16" s="4" customFormat="1" ht="12.75" customHeight="1" x14ac:dyDescent="0.15">
      <c r="A8" s="1"/>
      <c r="B8" s="45">
        <v>30</v>
      </c>
      <c r="C8" s="46"/>
      <c r="D8" s="8">
        <v>4</v>
      </c>
      <c r="E8" s="9">
        <v>171</v>
      </c>
      <c r="F8" s="9">
        <v>2475</v>
      </c>
      <c r="G8" s="9">
        <v>1554</v>
      </c>
      <c r="H8" s="9">
        <v>921</v>
      </c>
      <c r="I8" s="9">
        <v>639</v>
      </c>
      <c r="J8" s="9">
        <v>647</v>
      </c>
      <c r="K8" s="9">
        <v>486</v>
      </c>
      <c r="L8" s="9">
        <v>383</v>
      </c>
      <c r="M8" s="9">
        <v>31</v>
      </c>
      <c r="N8" s="2"/>
      <c r="P8" s="19"/>
    </row>
    <row r="9" spans="1:16" s="4" customFormat="1" ht="12.75" customHeight="1" x14ac:dyDescent="0.15">
      <c r="A9" s="1"/>
      <c r="B9" s="45" t="s">
        <v>23</v>
      </c>
      <c r="C9" s="46"/>
      <c r="D9" s="8">
        <v>4</v>
      </c>
      <c r="E9" s="9">
        <v>172</v>
      </c>
      <c r="F9" s="9">
        <v>2544</v>
      </c>
      <c r="G9" s="9">
        <v>1603</v>
      </c>
      <c r="H9" s="9">
        <v>941</v>
      </c>
      <c r="I9" s="9">
        <v>625</v>
      </c>
      <c r="J9" s="9">
        <v>620</v>
      </c>
      <c r="K9" s="9">
        <v>506</v>
      </c>
      <c r="L9" s="9">
        <v>476</v>
      </c>
      <c r="M9" s="9">
        <v>25</v>
      </c>
      <c r="N9" s="2"/>
      <c r="P9" s="19"/>
    </row>
    <row r="10" spans="1:16" s="4" customFormat="1" ht="12.75" customHeight="1" x14ac:dyDescent="0.15">
      <c r="A10" s="1"/>
      <c r="B10" s="45">
        <v>2</v>
      </c>
      <c r="C10" s="46"/>
      <c r="D10" s="8">
        <v>4</v>
      </c>
      <c r="E10" s="9">
        <v>170</v>
      </c>
      <c r="F10" s="9">
        <v>2612</v>
      </c>
      <c r="G10" s="9">
        <v>1665</v>
      </c>
      <c r="H10" s="9">
        <v>947</v>
      </c>
      <c r="I10" s="9">
        <v>665</v>
      </c>
      <c r="J10" s="9">
        <v>610</v>
      </c>
      <c r="K10" s="9">
        <v>516</v>
      </c>
      <c r="L10" s="9">
        <v>505</v>
      </c>
      <c r="M10" s="9">
        <v>36</v>
      </c>
      <c r="N10" s="2"/>
      <c r="P10" s="19"/>
    </row>
    <row r="11" spans="1:16" s="4" customFormat="1" ht="12.75" customHeight="1" x14ac:dyDescent="0.15">
      <c r="A11" s="1"/>
      <c r="B11" s="45">
        <v>3</v>
      </c>
      <c r="C11" s="46"/>
      <c r="D11" s="8">
        <v>4</v>
      </c>
      <c r="E11" s="9">
        <v>168</v>
      </c>
      <c r="F11" s="9">
        <v>2672</v>
      </c>
      <c r="G11" s="9">
        <v>1708</v>
      </c>
      <c r="H11" s="9">
        <v>964</v>
      </c>
      <c r="I11" s="9">
        <v>681</v>
      </c>
      <c r="J11" s="9">
        <v>643</v>
      </c>
      <c r="K11" s="9">
        <v>497</v>
      </c>
      <c r="L11" s="9">
        <v>512</v>
      </c>
      <c r="M11" s="9">
        <v>36</v>
      </c>
      <c r="N11" s="2"/>
      <c r="P11" s="19"/>
    </row>
    <row r="12" spans="1:16" s="4" customFormat="1" ht="12.75" customHeight="1" x14ac:dyDescent="0.15">
      <c r="A12" s="1"/>
      <c r="B12" s="45">
        <v>4</v>
      </c>
      <c r="C12" s="46"/>
      <c r="D12" s="8">
        <v>4</v>
      </c>
      <c r="E12" s="9">
        <v>165</v>
      </c>
      <c r="F12" s="9">
        <v>2674</v>
      </c>
      <c r="G12" s="9">
        <v>1702</v>
      </c>
      <c r="H12" s="9">
        <v>972</v>
      </c>
      <c r="I12" s="9">
        <v>695</v>
      </c>
      <c r="J12" s="9">
        <v>644</v>
      </c>
      <c r="K12" s="9">
        <v>519</v>
      </c>
      <c r="L12" s="9">
        <v>493</v>
      </c>
      <c r="M12" s="9">
        <v>28</v>
      </c>
      <c r="N12" s="2"/>
      <c r="P12" s="19"/>
    </row>
    <row r="13" spans="1:16" s="4" customFormat="1" ht="12.75" customHeight="1" x14ac:dyDescent="0.15">
      <c r="B13" s="43">
        <v>5</v>
      </c>
      <c r="C13" s="44"/>
      <c r="D13" s="17">
        <f>SUM(D14:D18)</f>
        <v>4</v>
      </c>
      <c r="E13" s="18">
        <f>SUM(E14:E18)</f>
        <v>163</v>
      </c>
      <c r="F13" s="18">
        <f>SUM(F14:F18)</f>
        <v>2504</v>
      </c>
      <c r="G13" s="18">
        <f>SUM(G14:G18)</f>
        <v>1582</v>
      </c>
      <c r="H13" s="18">
        <f>SUM(H14:H18)</f>
        <v>922</v>
      </c>
      <c r="I13" s="18">
        <f>SUM(I14:I16)</f>
        <v>514</v>
      </c>
      <c r="J13" s="18">
        <f>SUM(J14:J16)</f>
        <v>660</v>
      </c>
      <c r="K13" s="18">
        <f>SUM(K14:K16)</f>
        <v>521</v>
      </c>
      <c r="L13" s="18">
        <f>SUM(L14:L16)</f>
        <v>514</v>
      </c>
      <c r="M13" s="18">
        <f>SUM(M14:M18)</f>
        <v>28</v>
      </c>
      <c r="N13" s="2"/>
      <c r="P13" s="19"/>
    </row>
    <row r="14" spans="1:16" s="1" customFormat="1" ht="12" customHeight="1" x14ac:dyDescent="0.15">
      <c r="B14" s="13" t="s">
        <v>17</v>
      </c>
      <c r="C14" s="14"/>
      <c r="D14" s="23">
        <v>1</v>
      </c>
      <c r="E14" s="22">
        <v>69</v>
      </c>
      <c r="F14" s="22">
        <f>SUM(G14:H14)</f>
        <v>1042</v>
      </c>
      <c r="G14" s="22">
        <v>886</v>
      </c>
      <c r="H14" s="22">
        <v>156</v>
      </c>
      <c r="I14" s="22">
        <f>172+29</f>
        <v>201</v>
      </c>
      <c r="J14" s="22">
        <f>240+41</f>
        <v>281</v>
      </c>
      <c r="K14" s="22">
        <f>234+46</f>
        <v>280</v>
      </c>
      <c r="L14" s="22">
        <f>232+31</f>
        <v>263</v>
      </c>
      <c r="M14" s="22">
        <v>17</v>
      </c>
      <c r="N14" s="2"/>
      <c r="P14" s="11"/>
    </row>
    <row r="15" spans="1:16" s="1" customFormat="1" ht="12" customHeight="1" x14ac:dyDescent="0.15">
      <c r="B15" s="15" t="s">
        <v>18</v>
      </c>
      <c r="C15" s="16"/>
      <c r="D15" s="23">
        <v>1</v>
      </c>
      <c r="E15" s="22">
        <v>69</v>
      </c>
      <c r="F15" s="22">
        <f>SUM(G15:H15)</f>
        <v>988</v>
      </c>
      <c r="G15" s="22">
        <v>571</v>
      </c>
      <c r="H15" s="22">
        <v>417</v>
      </c>
      <c r="I15" s="22">
        <f>220+4</f>
        <v>224</v>
      </c>
      <c r="J15" s="22">
        <v>272</v>
      </c>
      <c r="K15" s="22">
        <v>241</v>
      </c>
      <c r="L15" s="22">
        <v>251</v>
      </c>
      <c r="M15" s="24" t="s">
        <v>24</v>
      </c>
      <c r="P15" s="11"/>
    </row>
    <row r="16" spans="1:16" s="1" customFormat="1" ht="12" customHeight="1" x14ac:dyDescent="0.15">
      <c r="B16" s="15" t="s">
        <v>19</v>
      </c>
      <c r="C16" s="16"/>
      <c r="D16" s="23">
        <v>1</v>
      </c>
      <c r="E16" s="22">
        <v>23</v>
      </c>
      <c r="F16" s="22">
        <f>SUM(G16:H16)</f>
        <v>196</v>
      </c>
      <c r="G16" s="22">
        <v>22</v>
      </c>
      <c r="H16" s="22">
        <v>174</v>
      </c>
      <c r="I16" s="22">
        <v>89</v>
      </c>
      <c r="J16" s="22">
        <v>107</v>
      </c>
      <c r="K16" s="24" t="s">
        <v>24</v>
      </c>
      <c r="L16" s="24" t="s">
        <v>24</v>
      </c>
      <c r="M16" s="24" t="s">
        <v>24</v>
      </c>
      <c r="P16" s="11"/>
    </row>
    <row r="17" spans="2:13" s="1" customFormat="1" ht="12" customHeight="1" x14ac:dyDescent="0.15">
      <c r="B17" s="35" t="s">
        <v>20</v>
      </c>
      <c r="C17" s="36"/>
      <c r="D17" s="39">
        <v>1</v>
      </c>
      <c r="E17" s="41">
        <v>2</v>
      </c>
      <c r="F17" s="33">
        <f>SUM(G17:H18)</f>
        <v>278</v>
      </c>
      <c r="G17" s="33">
        <v>103</v>
      </c>
      <c r="H17" s="33">
        <v>175</v>
      </c>
      <c r="I17" s="47" t="s">
        <v>25</v>
      </c>
      <c r="J17" s="47"/>
      <c r="K17" s="47"/>
      <c r="L17" s="47"/>
      <c r="M17" s="33">
        <v>11</v>
      </c>
    </row>
    <row r="18" spans="2:13" s="12" customFormat="1" ht="12" customHeight="1" x14ac:dyDescent="0.15">
      <c r="B18" s="37"/>
      <c r="C18" s="38"/>
      <c r="D18" s="40"/>
      <c r="E18" s="42"/>
      <c r="F18" s="34"/>
      <c r="G18" s="34"/>
      <c r="H18" s="34"/>
      <c r="I18" s="48"/>
      <c r="J18" s="48"/>
      <c r="K18" s="48"/>
      <c r="L18" s="48"/>
      <c r="M18" s="34"/>
    </row>
    <row r="19" spans="2:13" ht="12.75" customHeight="1" x14ac:dyDescent="0.15">
      <c r="B19" s="3" t="s">
        <v>6</v>
      </c>
      <c r="C19" s="3"/>
      <c r="D19" s="3" t="s">
        <v>8</v>
      </c>
      <c r="E19" s="3"/>
    </row>
    <row r="20" spans="2:13" ht="12.75" customHeight="1" x14ac:dyDescent="0.15">
      <c r="B20" s="3"/>
      <c r="C20" s="3"/>
      <c r="D20" s="3" t="s">
        <v>21</v>
      </c>
      <c r="E20" s="3"/>
    </row>
    <row r="21" spans="2:13" ht="12.75" customHeight="1" x14ac:dyDescent="0.15">
      <c r="D21" s="1"/>
    </row>
    <row r="22" spans="2:13" x14ac:dyDescent="0.15">
      <c r="K22" s="10"/>
    </row>
    <row r="23" spans="2:13" x14ac:dyDescent="0.15">
      <c r="K23" s="2"/>
    </row>
    <row r="24" spans="2:13" x14ac:dyDescent="0.15">
      <c r="K24" s="2"/>
    </row>
    <row r="25" spans="2:13" x14ac:dyDescent="0.15">
      <c r="K25" s="2"/>
    </row>
  </sheetData>
  <mergeCells count="24">
    <mergeCell ref="B6:C6"/>
    <mergeCell ref="B7:C7"/>
    <mergeCell ref="B8:C8"/>
    <mergeCell ref="B9:C9"/>
    <mergeCell ref="B10:C10"/>
    <mergeCell ref="B13:C13"/>
    <mergeCell ref="B12:C12"/>
    <mergeCell ref="B11:C11"/>
    <mergeCell ref="H17:H18"/>
    <mergeCell ref="I17:L18"/>
    <mergeCell ref="M17:M18"/>
    <mergeCell ref="B17:C18"/>
    <mergeCell ref="D17:D18"/>
    <mergeCell ref="E17:E18"/>
    <mergeCell ref="F17:F18"/>
    <mergeCell ref="G17:G18"/>
    <mergeCell ref="B3:C5"/>
    <mergeCell ref="D3:D5"/>
    <mergeCell ref="E3:E5"/>
    <mergeCell ref="F3:M3"/>
    <mergeCell ref="F4:F5"/>
    <mergeCell ref="G4:H4"/>
    <mergeCell ref="I4:L4"/>
    <mergeCell ref="M4:M5"/>
  </mergeCells>
  <phoneticPr fontId="8"/>
  <dataValidations count="1">
    <dataValidation imeMode="off" allowBlank="1" showInputMessage="1" showErrorMessage="1" sqref="I14:L16 M14:M17 G14:H18 D6:M13 B7:B8 C14:C16 B10:B17 D14:F17"/>
  </dataValidations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ignoredErrors>
    <ignoredError sqref="F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2013-07-24T06:04:23Z</dcterms:created>
  <dcterms:modified xsi:type="dcterms:W3CDTF">2024-07-01T02:20:17Z</dcterms:modified>
</cp:coreProperties>
</file>