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20520" windowHeight="7980"/>
  </bookViews>
  <sheets>
    <sheet name="全国の人口及び世帯数(都道府県別）" sheetId="2" r:id="rId1"/>
  </sheets>
  <definedNames>
    <definedName name="_xlnm.Print_Area" localSheetId="0">'全国の人口及び世帯数(都道府県別）'!$A$1:$AH$65</definedName>
    <definedName name="_xlnm.Print_Titles" localSheetId="0">'全国の人口及び世帯数(都道府県別）'!$2:$3</definedName>
  </definedNames>
  <calcPr calcId="145621"/>
</workbook>
</file>

<file path=xl/calcChain.xml><?xml version="1.0" encoding="utf-8"?>
<calcChain xmlns="http://schemas.openxmlformats.org/spreadsheetml/2006/main">
  <c r="AE6" i="2" l="1"/>
  <c r="AB6" i="2" l="1"/>
  <c r="AC6" i="2"/>
  <c r="AD6" i="2"/>
  <c r="M9" i="2" l="1"/>
  <c r="P4" i="2" l="1"/>
  <c r="Q4" i="2" s="1"/>
  <c r="P13" i="2"/>
  <c r="Q13" i="2" s="1"/>
  <c r="P11" i="2"/>
  <c r="Q11" i="2" s="1"/>
  <c r="P55" i="2"/>
  <c r="Q55" i="2" s="1"/>
  <c r="P54" i="2"/>
  <c r="Q54" i="2" s="1"/>
  <c r="P53" i="2"/>
  <c r="Q53" i="2" s="1"/>
  <c r="P52" i="2"/>
  <c r="Q52" i="2" s="1"/>
  <c r="P51" i="2"/>
  <c r="Q51" i="2" s="1"/>
  <c r="P50" i="2"/>
  <c r="Q50" i="2" s="1"/>
  <c r="P49" i="2"/>
  <c r="Q49" i="2" s="1"/>
  <c r="P48" i="2"/>
  <c r="Q48" i="2" s="1"/>
  <c r="P47" i="2"/>
  <c r="Q47" i="2" s="1"/>
  <c r="P46" i="2"/>
  <c r="Q46" i="2" s="1"/>
  <c r="P45" i="2"/>
  <c r="Q45" i="2" s="1"/>
  <c r="P44" i="2"/>
  <c r="Q44" i="2" s="1"/>
  <c r="P43" i="2"/>
  <c r="Q43" i="2" s="1"/>
  <c r="P42" i="2"/>
  <c r="Q42" i="2" s="1"/>
  <c r="P41" i="2"/>
  <c r="Q41" i="2" s="1"/>
  <c r="P40" i="2"/>
  <c r="Q40" i="2" s="1"/>
  <c r="P39" i="2"/>
  <c r="Q39" i="2" s="1"/>
  <c r="P38" i="2"/>
  <c r="Q38" i="2" s="1"/>
  <c r="P37" i="2"/>
  <c r="Q37" i="2" s="1"/>
  <c r="P36" i="2"/>
  <c r="Q36" i="2" s="1"/>
  <c r="P35" i="2"/>
  <c r="Q35" i="2" s="1"/>
  <c r="P34" i="2"/>
  <c r="Q34" i="2" s="1"/>
  <c r="P33" i="2"/>
  <c r="Q33" i="2" s="1"/>
  <c r="P32" i="2"/>
  <c r="Q32" i="2" s="1"/>
  <c r="P31" i="2"/>
  <c r="Q31" i="2" s="1"/>
  <c r="P30" i="2"/>
  <c r="Q30" i="2" s="1"/>
  <c r="P29" i="2"/>
  <c r="Q29" i="2" s="1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Q21" i="2" s="1"/>
  <c r="P20" i="2"/>
  <c r="Q20" i="2" s="1"/>
  <c r="P19" i="2"/>
  <c r="Q19" i="2" s="1"/>
  <c r="P18" i="2"/>
  <c r="Q18" i="2" s="1"/>
  <c r="P17" i="2"/>
  <c r="Q17" i="2" s="1"/>
  <c r="P16" i="2"/>
  <c r="Q16" i="2" s="1"/>
  <c r="P15" i="2"/>
  <c r="Q15" i="2" s="1"/>
  <c r="P14" i="2"/>
  <c r="Q14" i="2" s="1"/>
  <c r="P12" i="2"/>
  <c r="Q12" i="2" s="1"/>
  <c r="P10" i="2"/>
  <c r="Q10" i="2" s="1"/>
  <c r="P9" i="2"/>
  <c r="Q9" i="2" s="1"/>
  <c r="M7" i="2"/>
  <c r="M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AG7" i="2"/>
  <c r="AF7" i="2"/>
  <c r="AE7" i="2"/>
  <c r="AF6" i="2" l="1"/>
  <c r="AG6" i="2"/>
</calcChain>
</file>

<file path=xl/sharedStrings.xml><?xml version="1.0" encoding="utf-8"?>
<sst xmlns="http://schemas.openxmlformats.org/spreadsheetml/2006/main" count="271" uniqueCount="116">
  <si>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</si>
  <si>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</si>
  <si>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</si>
  <si>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</si>
  <si>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</si>
  <si>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</si>
  <si>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</si>
  <si>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</si>
  <si>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</si>
  <si>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</si>
  <si>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</si>
  <si>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</si>
  <si>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</si>
  <si>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</si>
  <si>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</si>
  <si>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</si>
  <si>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</si>
  <si>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</si>
  <si>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</si>
  <si>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</si>
  <si>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</si>
  <si>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</si>
  <si>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</si>
  <si>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</si>
  <si>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</si>
  <si>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</si>
  <si>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</si>
  <si>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</si>
  <si>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</si>
  <si>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</si>
  <si>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</si>
  <si>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</si>
  <si>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</si>
  <si>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</si>
  <si>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</si>
  <si>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</si>
  <si>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</si>
  <si>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</si>
  <si>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</si>
  <si>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</si>
  <si>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</si>
  <si>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</si>
  <si>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</si>
  <si>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</si>
  <si>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</si>
  <si>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</si>
  <si>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</si>
  <si>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1．全国の人口及び世帯数</t>
    <rPh sb="2" eb="4">
      <t>ゼンコク</t>
    </rPh>
    <rPh sb="5" eb="7">
      <t>ジンコウ</t>
    </rPh>
    <rPh sb="7" eb="8">
      <t>オヨ</t>
    </rPh>
    <rPh sb="9" eb="12">
      <t>セタイスウ</t>
    </rPh>
    <phoneticPr fontId="18"/>
  </si>
  <si>
    <t>地域</t>
    <rPh sb="0" eb="2">
      <t>チイキ</t>
    </rPh>
    <phoneticPr fontId="18"/>
  </si>
  <si>
    <t>総数</t>
    <rPh sb="0" eb="2">
      <t>ソウスウ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</si>
  <si>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</si>
  <si>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</si>
  <si>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人口性比
（女100：男）</t>
    <rPh sb="0" eb="3">
      <t>ジンコウセイ</t>
    </rPh>
    <rPh sb="3" eb="4">
      <t>ヒ</t>
    </rPh>
    <rPh sb="6" eb="7">
      <t>オンナ</t>
    </rPh>
    <rPh sb="11" eb="12">
      <t>オトコ</t>
    </rPh>
    <phoneticPr fontId="18"/>
  </si>
  <si>
    <t>人口密度
（人/1㎢）</t>
    <rPh sb="0" eb="2">
      <t>ジンコウ</t>
    </rPh>
    <rPh sb="2" eb="4">
      <t>ミツド</t>
    </rPh>
    <rPh sb="6" eb="7">
      <t>ヒト</t>
    </rPh>
    <phoneticPr fontId="18"/>
  </si>
  <si>
    <t>実数</t>
    <rPh sb="0" eb="2">
      <t>ジッスウ</t>
    </rPh>
    <phoneticPr fontId="18"/>
  </si>
  <si>
    <t>率（％）</t>
    <rPh sb="0" eb="1">
      <t>リツ</t>
    </rPh>
    <phoneticPr fontId="18"/>
  </si>
  <si>
    <t>世帯数</t>
    <rPh sb="0" eb="3">
      <t>セタイスウ</t>
    </rPh>
    <phoneticPr fontId="18"/>
  </si>
  <si>
    <t>平成22年</t>
    <rPh sb="0" eb="2">
      <t>ヘイセイ</t>
    </rPh>
    <rPh sb="4" eb="5">
      <t>ネン</t>
    </rPh>
    <phoneticPr fontId="18"/>
  </si>
  <si>
    <t>市部</t>
    <rPh sb="0" eb="2">
      <t>シブ</t>
    </rPh>
    <phoneticPr fontId="18"/>
  </si>
  <si>
    <t>郡部</t>
    <rPh sb="0" eb="2">
      <t>グンブ</t>
    </rPh>
    <phoneticPr fontId="18"/>
  </si>
  <si>
    <t>全国</t>
    <rPh sb="0" eb="2">
      <t>ゼンコク</t>
    </rPh>
    <phoneticPr fontId="18"/>
  </si>
  <si>
    <t>平均年齢</t>
    <rPh sb="0" eb="2">
      <t>ヘイキン</t>
    </rPh>
    <rPh sb="2" eb="4">
      <t>ネンレイ</t>
    </rPh>
    <phoneticPr fontId="18"/>
  </si>
  <si>
    <t>15歳未満
人口</t>
  </si>
  <si>
    <t>15～64歳
人口</t>
  </si>
  <si>
    <t>65歳以上
人口</t>
  </si>
  <si>
    <t>15歳未満
人口割合</t>
    <rPh sb="8" eb="10">
      <t>ワリアイ</t>
    </rPh>
    <phoneticPr fontId="4"/>
  </si>
  <si>
    <t>15～64歳
人口割合</t>
  </si>
  <si>
    <t>65歳以上
人口割合</t>
  </si>
  <si>
    <t>　割合は，分母から不詳を除いて算出している。　　</t>
    <phoneticPr fontId="19"/>
  </si>
  <si>
    <t xml:space="preserve">注）総数には「不詳」を含むため、内訳を合計しても総数に一致しない。
</t>
    <rPh sb="0" eb="1">
      <t>チュウ</t>
    </rPh>
    <rPh sb="2" eb="4">
      <t>ソウスウ</t>
    </rPh>
    <rPh sb="7" eb="9">
      <t>フショウ</t>
    </rPh>
    <rPh sb="11" eb="12">
      <t>フク</t>
    </rPh>
    <rPh sb="16" eb="18">
      <t>ウチワケ</t>
    </rPh>
    <rPh sb="19" eb="21">
      <t>ゴウケイ</t>
    </rPh>
    <rPh sb="24" eb="26">
      <t>ソウスウ</t>
    </rPh>
    <rPh sb="27" eb="29">
      <t>イッチ</t>
    </rPh>
    <phoneticPr fontId="19"/>
  </si>
  <si>
    <t>2)</t>
    <phoneticPr fontId="18"/>
  </si>
  <si>
    <t>3)国勢調査令（昭和55年政令第98号）の規定に基づき，調査の対象から除外した次の地域の面積は除いて算出した。</t>
    <phoneticPr fontId="18"/>
  </si>
  <si>
    <t>3)ab</t>
    <phoneticPr fontId="18"/>
  </si>
  <si>
    <t>3)abc</t>
    <phoneticPr fontId="18"/>
  </si>
  <si>
    <t>3)c</t>
    <phoneticPr fontId="18"/>
  </si>
  <si>
    <t>年齢(3区分)</t>
    <rPh sb="0" eb="1">
      <t>トシ</t>
    </rPh>
    <rPh sb="1" eb="2">
      <t>ヨワイ</t>
    </rPh>
    <rPh sb="4" eb="6">
      <t>クブン</t>
    </rPh>
    <phoneticPr fontId="4"/>
  </si>
  <si>
    <t>面積（㎢）</t>
    <rPh sb="0" eb="2">
      <t>メンセキ</t>
    </rPh>
    <phoneticPr fontId="18"/>
  </si>
  <si>
    <t>1)</t>
    <phoneticPr fontId="18"/>
  </si>
  <si>
    <t xml:space="preserve">    産業３部門別割合は，分母から「分類不能の産業」を除いて算出している。</t>
    <phoneticPr fontId="20"/>
  </si>
  <si>
    <t xml:space="preserve">注）総数には「不詳」を含むため、内訳を合計しても総数に一致しない。割合は，分母から不詳を除いて算出している。　　
</t>
    <rPh sb="0" eb="1">
      <t>チュウ</t>
    </rPh>
    <rPh sb="2" eb="4">
      <t>ソウスウ</t>
    </rPh>
    <rPh sb="7" eb="9">
      <t>フショウ</t>
    </rPh>
    <rPh sb="11" eb="12">
      <t>フク</t>
    </rPh>
    <rPh sb="16" eb="18">
      <t>ウチワケ</t>
    </rPh>
    <rPh sb="19" eb="21">
      <t>ゴウケイ</t>
    </rPh>
    <rPh sb="24" eb="26">
      <t>ソウスウ</t>
    </rPh>
    <rPh sb="27" eb="29">
      <t>イッチ</t>
    </rPh>
    <phoneticPr fontId="19"/>
  </si>
  <si>
    <t>産業3部門</t>
    <rPh sb="0" eb="2">
      <t>サンギョウ</t>
    </rPh>
    <rPh sb="3" eb="5">
      <t>ブモンブンベツ</t>
    </rPh>
    <phoneticPr fontId="4"/>
  </si>
  <si>
    <t>第3次産業
就業者数</t>
    <rPh sb="0" eb="1">
      <t>ダイ</t>
    </rPh>
    <rPh sb="2" eb="3">
      <t>ジ</t>
    </rPh>
    <rPh sb="3" eb="5">
      <t>サンギョウ</t>
    </rPh>
    <rPh sb="9" eb="10">
      <t>スウ</t>
    </rPh>
    <phoneticPr fontId="4"/>
  </si>
  <si>
    <t>第2次産業
就業者数</t>
    <rPh sb="0" eb="1">
      <t>ダイ</t>
    </rPh>
    <rPh sb="2" eb="3">
      <t>ジ</t>
    </rPh>
    <rPh sb="3" eb="5">
      <t>サンギョウ</t>
    </rPh>
    <rPh sb="6" eb="9">
      <t>シュウギョウシャ</t>
    </rPh>
    <rPh sb="9" eb="10">
      <t>スウ</t>
    </rPh>
    <phoneticPr fontId="4"/>
  </si>
  <si>
    <t>第1次産業
就業者数</t>
    <rPh sb="0" eb="1">
      <t>ダイ</t>
    </rPh>
    <rPh sb="2" eb="3">
      <t>ジ</t>
    </rPh>
    <rPh sb="3" eb="5">
      <t>サンギョウ</t>
    </rPh>
    <rPh sb="6" eb="9">
      <t>シュウギョウシャ</t>
    </rPh>
    <rPh sb="9" eb="10">
      <t>スウ</t>
    </rPh>
    <phoneticPr fontId="4"/>
  </si>
  <si>
    <t>第1次産業
就業者の割合
（％）</t>
    <rPh sb="0" eb="1">
      <t>ダイ</t>
    </rPh>
    <rPh sb="2" eb="3">
      <t>ジ</t>
    </rPh>
    <rPh sb="3" eb="5">
      <t>サンギョウ</t>
    </rPh>
    <rPh sb="10" eb="12">
      <t>ワリアイ</t>
    </rPh>
    <phoneticPr fontId="4"/>
  </si>
  <si>
    <t>第2次産業
就業者の割合
（％）</t>
    <rPh sb="0" eb="1">
      <t>ダイ</t>
    </rPh>
    <rPh sb="2" eb="3">
      <t>ジ</t>
    </rPh>
    <rPh sb="3" eb="5">
      <t>サンギョウ</t>
    </rPh>
    <rPh sb="10" eb="12">
      <t>ワリアイ</t>
    </rPh>
    <phoneticPr fontId="4"/>
  </si>
  <si>
    <t>第3次産業
就業者の割合
（％）</t>
    <rPh sb="0" eb="1">
      <t>ダイ</t>
    </rPh>
    <rPh sb="2" eb="3">
      <t>ジ</t>
    </rPh>
    <rPh sb="3" eb="5">
      <t>サンギョウ</t>
    </rPh>
    <rPh sb="10" eb="12">
      <t>ワリアイ</t>
    </rPh>
    <phoneticPr fontId="4"/>
  </si>
  <si>
    <t>平成27年人口</t>
    <rPh sb="0" eb="2">
      <t>ヘイセイ</t>
    </rPh>
    <rPh sb="4" eb="5">
      <t>ネン</t>
    </rPh>
    <rPh sb="5" eb="7">
      <t>ジンコウ</t>
    </rPh>
    <phoneticPr fontId="18"/>
  </si>
  <si>
    <t>平成27年</t>
    <rPh sb="0" eb="2">
      <t>ヘイセイ</t>
    </rPh>
    <rPh sb="4" eb="5">
      <t>ネン</t>
    </rPh>
    <phoneticPr fontId="18"/>
  </si>
  <si>
    <t>15歳以上
就業者数</t>
    <rPh sb="2" eb="3">
      <t>サイ</t>
    </rPh>
    <rPh sb="3" eb="5">
      <t>イジョウ</t>
    </rPh>
    <rPh sb="6" eb="9">
      <t>シュウギョウシャ</t>
    </rPh>
    <rPh sb="9" eb="10">
      <t>スウ</t>
    </rPh>
    <phoneticPr fontId="20"/>
  </si>
  <si>
    <t>2)風蓮湖（59.01㎢），八郎潟調整池の一部（21.97㎢），名古屋港口埋立地（2.57㎢）,衣浦港口埋立地（0.48㎢），羽島（0.01㎢）及び</t>
    <rPh sb="48" eb="49">
      <t>イ</t>
    </rPh>
    <rPh sb="49" eb="50">
      <t>ウラ</t>
    </rPh>
    <rPh sb="50" eb="51">
      <t>ミナト</t>
    </rPh>
    <rPh sb="51" eb="52">
      <t>クチ</t>
    </rPh>
    <rPh sb="52" eb="55">
      <t>ウメタテチ</t>
    </rPh>
    <rPh sb="63" eb="64">
      <t>ハネ</t>
    </rPh>
    <rPh sb="64" eb="65">
      <t>シマ</t>
    </rPh>
    <rPh sb="72" eb="73">
      <t>オヨ</t>
    </rPh>
    <phoneticPr fontId="18"/>
  </si>
  <si>
    <t>a　歯舞群島（94.844㎢）</t>
    <phoneticPr fontId="18"/>
  </si>
  <si>
    <t>b　色丹島*（250.57㎢），国後島*（1489.9㎢），択捉島*（3167.75㎢）(*属島を含む）</t>
    <phoneticPr fontId="18"/>
  </si>
  <si>
    <t>c  竹島（0.20㎢）</t>
    <phoneticPr fontId="18"/>
  </si>
  <si>
    <t>4)</t>
    <phoneticPr fontId="18"/>
  </si>
  <si>
    <t>4)風蓮湖（59.01㎢）を含む。</t>
    <rPh sb="14" eb="15">
      <t>フク</t>
    </rPh>
    <phoneticPr fontId="18"/>
  </si>
  <si>
    <t>1)国土交通省国土地理院「平成2７年全国都道府県市区町村別面積調」による。</t>
    <phoneticPr fontId="18"/>
  </si>
  <si>
    <t>5)</t>
    <phoneticPr fontId="18"/>
  </si>
  <si>
    <t>6)</t>
    <phoneticPr fontId="18"/>
  </si>
  <si>
    <t>6)名古屋港口埋立地（2.57㎢），衣浦港口埋立地（0.48㎢）を含む。</t>
    <rPh sb="33" eb="34">
      <t>フク</t>
    </rPh>
    <phoneticPr fontId="18"/>
  </si>
  <si>
    <t>7)</t>
    <phoneticPr fontId="18"/>
  </si>
  <si>
    <t>8)</t>
    <phoneticPr fontId="18"/>
  </si>
  <si>
    <t>9)</t>
    <phoneticPr fontId="18"/>
  </si>
  <si>
    <t>7)竹島（0.20㎢）を含む。</t>
    <rPh sb="12" eb="13">
      <t>フク</t>
    </rPh>
    <phoneticPr fontId="18"/>
  </si>
  <si>
    <t>8)羽島（0.01㎢）を含む。</t>
    <rPh sb="12" eb="13">
      <t>フク</t>
    </rPh>
    <phoneticPr fontId="18"/>
  </si>
  <si>
    <t>うるま市及び国頭郡金武町の境界部地先の埋立地（0.18㎢)を含む。なお、市部及び郡部には含まれていない。</t>
    <phoneticPr fontId="18"/>
  </si>
  <si>
    <t>10)平成27年10月1日現在の市区町村の境域に基づいて組み替えた平成22年の人口を示す。</t>
    <phoneticPr fontId="18"/>
  </si>
  <si>
    <t>5)八郎潟調整池の一部（21.97㎢）を含む。</t>
    <phoneticPr fontId="18"/>
  </si>
  <si>
    <t>9)うるま市及び国頭郡金武町の境界部地先の埋立地</t>
    <phoneticPr fontId="18"/>
  </si>
  <si>
    <t>（0.18㎢)を含む。</t>
  </si>
  <si>
    <t>2．全国の年齢（3区分）別人口及び産業3部門別就業者数</t>
    <rPh sb="2" eb="4">
      <t>ゼンコク</t>
    </rPh>
    <rPh sb="5" eb="7">
      <t>ネンレイ</t>
    </rPh>
    <rPh sb="9" eb="11">
      <t>クブン</t>
    </rPh>
    <rPh sb="12" eb="13">
      <t>ベツ</t>
    </rPh>
    <rPh sb="13" eb="15">
      <t>ジンコウ</t>
    </rPh>
    <rPh sb="15" eb="16">
      <t>オヨ</t>
    </rPh>
    <rPh sb="17" eb="19">
      <t>サンギョウ</t>
    </rPh>
    <rPh sb="20" eb="22">
      <t>ブモン</t>
    </rPh>
    <rPh sb="22" eb="23">
      <t>ベツ</t>
    </rPh>
    <rPh sb="23" eb="26">
      <t>シュウギョウシャ</t>
    </rPh>
    <rPh sb="26" eb="27">
      <t>スウ</t>
    </rPh>
    <phoneticPr fontId="18"/>
  </si>
  <si>
    <r>
      <t xml:space="preserve">人口増減
</t>
    </r>
    <r>
      <rPr>
        <sz val="7"/>
        <color theme="1"/>
        <rFont val="ＭＳ Ｐゴシック"/>
        <family val="3"/>
        <charset val="128"/>
      </rPr>
      <t>（平成27年-平成22年）</t>
    </r>
    <rPh sb="0" eb="2">
      <t>ジンコウ</t>
    </rPh>
    <rPh sb="2" eb="4">
      <t>ゾウゲン</t>
    </rPh>
    <rPh sb="6" eb="7">
      <t>ヘイ</t>
    </rPh>
    <rPh sb="7" eb="8">
      <t>セイ</t>
    </rPh>
    <rPh sb="10" eb="11">
      <t>ネン</t>
    </rPh>
    <rPh sb="12" eb="13">
      <t>ヘイ</t>
    </rPh>
    <rPh sb="13" eb="14">
      <t>セイ</t>
    </rPh>
    <rPh sb="16" eb="17">
      <t>ネン</t>
    </rPh>
    <phoneticPr fontId="18"/>
  </si>
  <si>
    <r>
      <t xml:space="preserve">世帯数増減
</t>
    </r>
    <r>
      <rPr>
        <sz val="7"/>
        <color theme="1"/>
        <rFont val="ＭＳ Ｐゴシック"/>
        <family val="3"/>
        <charset val="128"/>
      </rPr>
      <t>（平成27年-平成22年）</t>
    </r>
    <rPh sb="0" eb="2">
      <t>セタイ</t>
    </rPh>
    <rPh sb="2" eb="3">
      <t>スウ</t>
    </rPh>
    <rPh sb="3" eb="5">
      <t>ゾウゲン</t>
    </rPh>
    <rPh sb="7" eb="8">
      <t>ヘイ</t>
    </rPh>
    <rPh sb="8" eb="9">
      <t>セイ</t>
    </rPh>
    <rPh sb="11" eb="12">
      <t>ネン</t>
    </rPh>
    <rPh sb="13" eb="14">
      <t>ヘイ</t>
    </rPh>
    <rPh sb="14" eb="15">
      <t>セイ</t>
    </rPh>
    <rPh sb="17" eb="18">
      <t>ネン</t>
    </rPh>
    <phoneticPr fontId="18"/>
  </si>
  <si>
    <t>人口の都道府県別等
割合（％）</t>
    <rPh sb="0" eb="2">
      <t>ジンコウ</t>
    </rPh>
    <rPh sb="3" eb="7">
      <t>トドウフケン</t>
    </rPh>
    <rPh sb="7" eb="8">
      <t>ベツ</t>
    </rPh>
    <rPh sb="8" eb="9">
      <t>トウ</t>
    </rPh>
    <rPh sb="10" eb="12">
      <t>ワリアイ</t>
    </rPh>
    <phoneticPr fontId="18"/>
  </si>
  <si>
    <t>平成22年人口</t>
    <rPh sb="0" eb="2">
      <t>ヘイセイ</t>
    </rPh>
    <rPh sb="4" eb="5">
      <t>ネン</t>
    </rPh>
    <rPh sb="5" eb="7">
      <t>ジンコウ</t>
    </rPh>
    <phoneticPr fontId="18"/>
  </si>
  <si>
    <t>10)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</si>
</sst>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▼ &quot;#,##0"/>
    <numFmt numFmtId="177" formatCode="#,##0.0;&quot;▼ &quot;#,##0.0"/>
    <numFmt numFmtId="178" formatCode="#,##0;&quot;△ &quot;#,##0"/>
    <numFmt numFmtId="179" formatCode="#,##0.0;&quot;△ &quot;#,##0.0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56">
    <xf numFmtId="0" fontId="0" fillId="0" borderId="0" xfId="0">
      <alignment vertical="center"/>
    </xf>
    <xf numFmtId="38" fontId="21" fillId="0" borderId="0" xfId="1" applyFont="1">
      <alignment vertical="center"/>
    </xf>
    <xf numFmtId="38" fontId="21" fillId="0" borderId="0" xfId="1" applyFont="1" applyAlignment="1">
      <alignment horizontal="center" vertical="center"/>
    </xf>
    <xf numFmtId="38" fontId="21" fillId="0" borderId="0" xfId="1" applyFont="1" applyAlignment="1">
      <alignment horizontal="center" vertical="center" wrapText="1"/>
    </xf>
    <xf numFmtId="38" fontId="21" fillId="0" borderId="18" xfId="1" applyFont="1" applyBorder="1">
      <alignment vertical="center"/>
    </xf>
    <xf numFmtId="38" fontId="21" fillId="0" borderId="20" xfId="1" applyFont="1" applyBorder="1">
      <alignment vertical="center"/>
    </xf>
    <xf numFmtId="38" fontId="21" fillId="0" borderId="18" xfId="1" applyFont="1" applyBorder="1" applyAlignment="1">
      <alignment horizontal="left" vertical="center" indent="1"/>
    </xf>
    <xf numFmtId="38" fontId="21" fillId="0" borderId="20" xfId="1" applyFont="1" applyBorder="1" applyAlignment="1">
      <alignment horizontal="left" vertical="center" indent="1"/>
    </xf>
    <xf numFmtId="38" fontId="21" fillId="0" borderId="14" xfId="1" applyFont="1" applyBorder="1" applyAlignment="1">
      <alignment horizontal="left" vertical="center" indent="1"/>
    </xf>
    <xf numFmtId="38" fontId="21" fillId="0" borderId="13" xfId="1" applyFont="1" applyBorder="1" applyAlignment="1">
      <alignment horizontal="left" vertical="center" indent="1"/>
    </xf>
    <xf numFmtId="38" fontId="21" fillId="0" borderId="0" xfId="1" applyFont="1" applyAlignment="1">
      <alignment vertical="center"/>
    </xf>
    <xf numFmtId="38" fontId="22" fillId="0" borderId="0" xfId="1" applyFont="1" applyAlignment="1">
      <alignment vertical="center"/>
    </xf>
    <xf numFmtId="38" fontId="23" fillId="0" borderId="12" xfId="1" applyFont="1" applyBorder="1" applyAlignment="1">
      <alignment horizontal="left" vertical="center" indent="1"/>
    </xf>
    <xf numFmtId="38" fontId="23" fillId="0" borderId="11" xfId="1" applyFont="1" applyBorder="1" applyAlignment="1">
      <alignment horizontal="left" vertical="center" indent="1"/>
    </xf>
    <xf numFmtId="38" fontId="23" fillId="0" borderId="0" xfId="1" applyFont="1">
      <alignment vertical="center"/>
    </xf>
    <xf numFmtId="38" fontId="23" fillId="33" borderId="18" xfId="1" applyFont="1" applyFill="1" applyBorder="1" applyAlignment="1">
      <alignment horizontal="left" vertical="center" indent="1"/>
    </xf>
    <xf numFmtId="176" fontId="23" fillId="33" borderId="0" xfId="1" applyNumberFormat="1" applyFont="1" applyFill="1">
      <alignment vertical="center"/>
    </xf>
    <xf numFmtId="177" fontId="23" fillId="33" borderId="0" xfId="1" applyNumberFormat="1" applyFont="1" applyFill="1">
      <alignment vertical="center"/>
    </xf>
    <xf numFmtId="38" fontId="23" fillId="33" borderId="20" xfId="1" applyFont="1" applyFill="1" applyBorder="1" applyAlignment="1">
      <alignment horizontal="left" vertical="center" indent="1"/>
    </xf>
    <xf numFmtId="38" fontId="23" fillId="33" borderId="0" xfId="1" applyFont="1" applyFill="1">
      <alignment vertical="center"/>
    </xf>
    <xf numFmtId="176" fontId="23" fillId="0" borderId="0" xfId="1" applyNumberFormat="1" applyFont="1" applyFill="1">
      <alignment vertical="center"/>
    </xf>
    <xf numFmtId="177" fontId="23" fillId="0" borderId="0" xfId="1" applyNumberFormat="1" applyFont="1" applyFill="1">
      <alignment vertical="center"/>
    </xf>
    <xf numFmtId="176" fontId="21" fillId="0" borderId="0" xfId="1" applyNumberFormat="1" applyFont="1" applyFill="1">
      <alignment vertical="center"/>
    </xf>
    <xf numFmtId="177" fontId="21" fillId="0" borderId="0" xfId="1" applyNumberFormat="1" applyFont="1" applyFill="1">
      <alignment vertical="center"/>
    </xf>
    <xf numFmtId="38" fontId="21" fillId="0" borderId="0" xfId="1" applyFont="1" applyFill="1">
      <alignment vertical="center"/>
    </xf>
    <xf numFmtId="176" fontId="21" fillId="0" borderId="19" xfId="1" applyNumberFormat="1" applyFont="1" applyFill="1" applyBorder="1">
      <alignment vertical="center"/>
    </xf>
    <xf numFmtId="177" fontId="21" fillId="0" borderId="19" xfId="1" applyNumberFormat="1" applyFont="1" applyFill="1" applyBorder="1">
      <alignment vertical="center"/>
    </xf>
    <xf numFmtId="178" fontId="23" fillId="0" borderId="0" xfId="1" applyNumberFormat="1" applyFont="1" applyFill="1">
      <alignment vertical="center"/>
    </xf>
    <xf numFmtId="178" fontId="21" fillId="0" borderId="0" xfId="1" applyNumberFormat="1" applyFont="1" applyFill="1">
      <alignment vertical="center"/>
    </xf>
    <xf numFmtId="178" fontId="23" fillId="33" borderId="0" xfId="1" applyNumberFormat="1" applyFont="1" applyFill="1">
      <alignment vertical="center"/>
    </xf>
    <xf numFmtId="178" fontId="21" fillId="0" borderId="19" xfId="1" applyNumberFormat="1" applyFont="1" applyFill="1" applyBorder="1">
      <alignment vertical="center"/>
    </xf>
    <xf numFmtId="179" fontId="23" fillId="0" borderId="0" xfId="1" applyNumberFormat="1" applyFont="1" applyFill="1">
      <alignment vertical="center"/>
    </xf>
    <xf numFmtId="179" fontId="21" fillId="0" borderId="0" xfId="1" applyNumberFormat="1" applyFont="1" applyFill="1">
      <alignment vertical="center"/>
    </xf>
    <xf numFmtId="179" fontId="23" fillId="33" borderId="0" xfId="1" applyNumberFormat="1" applyFont="1" applyFill="1">
      <alignment vertical="center"/>
    </xf>
    <xf numFmtId="179" fontId="21" fillId="0" borderId="19" xfId="1" applyNumberFormat="1" applyFont="1" applyFill="1" applyBorder="1">
      <alignment vertical="center"/>
    </xf>
    <xf numFmtId="38" fontId="28" fillId="0" borderId="0" xfId="1" applyFont="1">
      <alignment vertical="center"/>
    </xf>
    <xf numFmtId="38" fontId="27" fillId="0" borderId="13" xfId="1" applyFont="1" applyBorder="1" applyAlignment="1">
      <alignment vertical="center" wrapText="1"/>
    </xf>
    <xf numFmtId="38" fontId="27" fillId="0" borderId="14" xfId="1" applyFont="1" applyBorder="1" applyAlignment="1">
      <alignment horizontal="right" vertical="center" wrapText="1"/>
    </xf>
    <xf numFmtId="38" fontId="27" fillId="0" borderId="10" xfId="1" applyFont="1" applyBorder="1" applyAlignment="1">
      <alignment horizontal="center" vertical="center" wrapText="1"/>
    </xf>
    <xf numFmtId="38" fontId="29" fillId="0" borderId="10" xfId="1" applyFont="1" applyBorder="1" applyAlignment="1">
      <alignment horizontal="center" vertical="center" wrapText="1"/>
    </xf>
    <xf numFmtId="38" fontId="27" fillId="0" borderId="21" xfId="1" applyFont="1" applyBorder="1" applyAlignment="1">
      <alignment horizontal="center" vertical="center" wrapText="1"/>
    </xf>
    <xf numFmtId="38" fontId="27" fillId="0" borderId="22" xfId="1" applyFont="1" applyBorder="1" applyAlignment="1">
      <alignment horizontal="right" vertical="center" wrapText="1"/>
    </xf>
    <xf numFmtId="38" fontId="31" fillId="0" borderId="0" xfId="1" applyFont="1">
      <alignment vertical="center"/>
    </xf>
    <xf numFmtId="38" fontId="27" fillId="0" borderId="10" xfId="1" applyFont="1" applyBorder="1" applyAlignment="1">
      <alignment horizontal="center" vertical="center" wrapText="1"/>
    </xf>
    <xf numFmtId="38" fontId="27" fillId="0" borderId="11" xfId="1" applyFont="1" applyBorder="1" applyAlignment="1">
      <alignment horizontal="center" vertical="center" wrapText="1"/>
    </xf>
    <xf numFmtId="38" fontId="27" fillId="0" borderId="13" xfId="1" applyFont="1" applyBorder="1" applyAlignment="1">
      <alignment horizontal="center" vertical="center" wrapText="1"/>
    </xf>
    <xf numFmtId="38" fontId="27" fillId="0" borderId="11" xfId="1" applyFont="1" applyBorder="1" applyAlignment="1">
      <alignment horizontal="center" wrapText="1"/>
    </xf>
    <xf numFmtId="38" fontId="27" fillId="0" borderId="12" xfId="1" applyFont="1" applyBorder="1" applyAlignment="1">
      <alignment horizontal="center" wrapText="1"/>
    </xf>
    <xf numFmtId="38" fontId="27" fillId="0" borderId="15" xfId="1" applyFont="1" applyBorder="1" applyAlignment="1">
      <alignment horizontal="center" vertical="center"/>
    </xf>
    <xf numFmtId="38" fontId="27" fillId="0" borderId="16" xfId="1" applyFont="1" applyBorder="1" applyAlignment="1">
      <alignment horizontal="center" vertical="center"/>
    </xf>
    <xf numFmtId="38" fontId="27" fillId="0" borderId="12" xfId="1" applyFont="1" applyBorder="1" applyAlignment="1">
      <alignment horizontal="center" vertical="center" wrapText="1"/>
    </xf>
    <xf numFmtId="38" fontId="27" fillId="0" borderId="14" xfId="1" applyFont="1" applyBorder="1" applyAlignment="1">
      <alignment horizontal="center" vertical="center" wrapText="1"/>
    </xf>
    <xf numFmtId="38" fontId="27" fillId="0" borderId="17" xfId="1" applyFont="1" applyBorder="1" applyAlignment="1">
      <alignment horizontal="center" vertical="center"/>
    </xf>
    <xf numFmtId="38" fontId="27" fillId="0" borderId="10" xfId="1" applyFont="1" applyBorder="1" applyAlignment="1">
      <alignment horizontal="center" vertical="center" wrapText="1"/>
    </xf>
    <xf numFmtId="38" fontId="27" fillId="0" borderId="10" xfId="1" applyFont="1" applyBorder="1" applyAlignment="1">
      <alignment horizontal="center" vertical="center"/>
    </xf>
    <xf numFmtId="38" fontId="29" fillId="0" borderId="10" xfId="1" applyFont="1" applyBorder="1" applyAlignment="1">
      <alignment horizontal="center" vertical="center" wrapText="1"/>
    </xf>
  </cellXfs>
  <cellStyles count="46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桁区切り 2" xfId="44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/>
    <cellStyle name="標準 2 2" xfId="45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8"/>
  <sheetViews>
    <sheetView showGridLines="0" tabSelected="1" view="pageBreakPreview" zoomScaleNormal="85" zoomScaleSheetLayoutView="100" workbookViewId="0">
      <selection activeCell="C13" sqref="C13"/>
    </sheetView>
  </sheetViews>
  <sheetFormatPr defaultRowHeight="11.25" x14ac:dyDescent="0.15"/>
  <cols>
    <col min="1" max="1" width="11.75" style="1" customWidth="1"/>
    <col min="2" max="4" width="11.375" style="1" customWidth="1"/>
    <col min="5" max="5" width="9.75" style="1" customWidth="1"/>
    <col min="6" max="6" width="8.125" style="1" customWidth="1"/>
    <col min="7" max="7" width="5" style="1" customWidth="1"/>
    <col min="8" max="8" width="6.875" style="1" customWidth="1"/>
    <col min="9" max="9" width="6.125" style="1" customWidth="1"/>
    <col min="10" max="10" width="11.75" style="1" customWidth="1"/>
    <col min="11" max="11" width="9.5" style="1" customWidth="1"/>
    <col min="12" max="12" width="6.375" style="1" customWidth="1"/>
    <col min="13" max="13" width="8.75" style="1" customWidth="1"/>
    <col min="14" max="15" width="10.125" style="1" bestFit="1" customWidth="1"/>
    <col min="16" max="16" width="9.125" style="1" bestFit="1" customWidth="1"/>
    <col min="17" max="17" width="6.125" style="1" bestFit="1" customWidth="1"/>
    <col min="18" max="18" width="10" style="1" bestFit="1" customWidth="1"/>
    <col min="19" max="19" width="10.75" style="1" customWidth="1"/>
    <col min="20" max="22" width="12" style="1" customWidth="1"/>
    <col min="23" max="25" width="9.25" style="1" customWidth="1"/>
    <col min="26" max="26" width="7.125" style="1" customWidth="1"/>
    <col min="27" max="27" width="11" style="1" customWidth="1"/>
    <col min="28" max="30" width="10.75" style="1" customWidth="1"/>
    <col min="31" max="33" width="9.5" style="1" customWidth="1"/>
    <col min="34" max="34" width="10" style="1" bestFit="1" customWidth="1"/>
    <col min="35" max="16384" width="9" style="1"/>
  </cols>
  <sheetData>
    <row r="1" spans="1:34" ht="15" customHeight="1" x14ac:dyDescent="0.15">
      <c r="A1" s="42" t="s">
        <v>47</v>
      </c>
      <c r="S1" s="42" t="s">
        <v>110</v>
      </c>
      <c r="T1" s="35"/>
    </row>
    <row r="2" spans="1:34" s="2" customFormat="1" ht="22.5" customHeight="1" x14ac:dyDescent="0.15">
      <c r="A2" s="48" t="s">
        <v>48</v>
      </c>
      <c r="B2" s="54" t="s">
        <v>87</v>
      </c>
      <c r="C2" s="54"/>
      <c r="D2" s="54"/>
      <c r="E2" s="53" t="s">
        <v>52</v>
      </c>
      <c r="F2" s="46" t="s">
        <v>76</v>
      </c>
      <c r="G2" s="47"/>
      <c r="H2" s="44" t="s">
        <v>53</v>
      </c>
      <c r="I2" s="50"/>
      <c r="J2" s="40" t="s">
        <v>114</v>
      </c>
      <c r="K2" s="53" t="s">
        <v>111</v>
      </c>
      <c r="L2" s="53"/>
      <c r="M2" s="55" t="s">
        <v>113</v>
      </c>
      <c r="N2" s="53" t="s">
        <v>56</v>
      </c>
      <c r="O2" s="53"/>
      <c r="P2" s="53" t="s">
        <v>112</v>
      </c>
      <c r="Q2" s="53"/>
      <c r="R2" s="49" t="s">
        <v>48</v>
      </c>
      <c r="S2" s="48" t="s">
        <v>48</v>
      </c>
      <c r="T2" s="49" t="s">
        <v>75</v>
      </c>
      <c r="U2" s="52"/>
      <c r="V2" s="52"/>
      <c r="W2" s="52"/>
      <c r="X2" s="52"/>
      <c r="Y2" s="48"/>
      <c r="Z2" s="53" t="s">
        <v>61</v>
      </c>
      <c r="AA2" s="44" t="s">
        <v>89</v>
      </c>
      <c r="AB2" s="52" t="s">
        <v>80</v>
      </c>
      <c r="AC2" s="52"/>
      <c r="AD2" s="52"/>
      <c r="AE2" s="52"/>
      <c r="AF2" s="52"/>
      <c r="AG2" s="48"/>
      <c r="AH2" s="49" t="s">
        <v>48</v>
      </c>
    </row>
    <row r="3" spans="1:34" s="3" customFormat="1" ht="31.5" x14ac:dyDescent="0.15">
      <c r="A3" s="48"/>
      <c r="B3" s="38" t="s">
        <v>49</v>
      </c>
      <c r="C3" s="38" t="s">
        <v>50</v>
      </c>
      <c r="D3" s="38" t="s">
        <v>51</v>
      </c>
      <c r="E3" s="53"/>
      <c r="F3" s="36"/>
      <c r="G3" s="37" t="s">
        <v>77</v>
      </c>
      <c r="H3" s="45"/>
      <c r="I3" s="51"/>
      <c r="J3" s="41" t="s">
        <v>115</v>
      </c>
      <c r="K3" s="38" t="s">
        <v>54</v>
      </c>
      <c r="L3" s="38" t="s">
        <v>55</v>
      </c>
      <c r="M3" s="55"/>
      <c r="N3" s="38" t="s">
        <v>88</v>
      </c>
      <c r="O3" s="38" t="s">
        <v>57</v>
      </c>
      <c r="P3" s="38" t="s">
        <v>54</v>
      </c>
      <c r="Q3" s="38" t="s">
        <v>55</v>
      </c>
      <c r="R3" s="49"/>
      <c r="S3" s="48"/>
      <c r="T3" s="38" t="s">
        <v>62</v>
      </c>
      <c r="U3" s="38" t="s">
        <v>63</v>
      </c>
      <c r="V3" s="38" t="s">
        <v>64</v>
      </c>
      <c r="W3" s="38" t="s">
        <v>65</v>
      </c>
      <c r="X3" s="38" t="s">
        <v>66</v>
      </c>
      <c r="Y3" s="38" t="s">
        <v>67</v>
      </c>
      <c r="Z3" s="53"/>
      <c r="AA3" s="45"/>
      <c r="AB3" s="43" t="s">
        <v>83</v>
      </c>
      <c r="AC3" s="38" t="s">
        <v>82</v>
      </c>
      <c r="AD3" s="38" t="s">
        <v>81</v>
      </c>
      <c r="AE3" s="39" t="s">
        <v>84</v>
      </c>
      <c r="AF3" s="39" t="s">
        <v>85</v>
      </c>
      <c r="AG3" s="39" t="s">
        <v>86</v>
      </c>
      <c r="AH3" s="49"/>
    </row>
    <row r="4" spans="1:34" s="14" customFormat="1" ht="15" customHeight="1" x14ac:dyDescent="0.15">
      <c r="A4" s="12" t="s">
        <v>60</v>
      </c>
      <c r="B4" s="20">
        <v>127094745</v>
      </c>
      <c r="C4" s="20">
        <v>61841738</v>
      </c>
      <c r="D4" s="20">
        <v>65253007</v>
      </c>
      <c r="E4" s="21">
        <v>94.772242450099995</v>
      </c>
      <c r="F4" s="20">
        <v>377970.75</v>
      </c>
      <c r="G4" s="20" t="s">
        <v>70</v>
      </c>
      <c r="H4" s="21">
        <v>340.8</v>
      </c>
      <c r="I4" s="21" t="s">
        <v>73</v>
      </c>
      <c r="J4" s="20">
        <v>128057352</v>
      </c>
      <c r="K4" s="27">
        <v>-962607</v>
      </c>
      <c r="L4" s="31">
        <v>-0.75169991020000004</v>
      </c>
      <c r="M4" s="20">
        <v>100</v>
      </c>
      <c r="N4" s="20">
        <v>53448685</v>
      </c>
      <c r="O4" s="20">
        <v>51950504</v>
      </c>
      <c r="P4" s="27">
        <f>N4-O4</f>
        <v>1498181</v>
      </c>
      <c r="Q4" s="31">
        <f>P4/O4*100</f>
        <v>2.8838623009316713</v>
      </c>
      <c r="R4" s="13" t="s">
        <v>60</v>
      </c>
      <c r="S4" s="12" t="s">
        <v>60</v>
      </c>
      <c r="T4" s="20">
        <v>15886810</v>
      </c>
      <c r="U4" s="20">
        <v>76288736</v>
      </c>
      <c r="V4" s="20">
        <v>33465441</v>
      </c>
      <c r="W4" s="21">
        <v>12.6446077664</v>
      </c>
      <c r="X4" s="21">
        <v>60.719624878499999</v>
      </c>
      <c r="Y4" s="21">
        <v>26.6357673551</v>
      </c>
      <c r="Z4" s="21">
        <v>46.3979318349</v>
      </c>
      <c r="AA4" s="20">
        <v>58919036</v>
      </c>
      <c r="AB4" s="20">
        <v>2221699</v>
      </c>
      <c r="AC4" s="20">
        <v>13920834</v>
      </c>
      <c r="AD4" s="20">
        <v>39614567</v>
      </c>
      <c r="AE4" s="21">
        <v>3.9846028578000001</v>
      </c>
      <c r="AF4" s="21">
        <v>24.966926185199998</v>
      </c>
      <c r="AG4" s="21">
        <v>71.048470957099994</v>
      </c>
      <c r="AH4" s="13" t="s">
        <v>60</v>
      </c>
    </row>
    <row r="5" spans="1:34" ht="3.75" customHeight="1" x14ac:dyDescent="0.15">
      <c r="A5" s="4"/>
      <c r="B5" s="22"/>
      <c r="C5" s="22"/>
      <c r="D5" s="22"/>
      <c r="E5" s="23"/>
      <c r="F5" s="22"/>
      <c r="G5" s="23"/>
      <c r="H5" s="23"/>
      <c r="I5" s="22"/>
      <c r="J5" s="22"/>
      <c r="K5" s="28"/>
      <c r="L5" s="32"/>
      <c r="M5" s="22"/>
      <c r="N5" s="22"/>
      <c r="O5" s="22"/>
      <c r="P5" s="28"/>
      <c r="Q5" s="32"/>
      <c r="R5" s="5"/>
      <c r="S5" s="4"/>
      <c r="T5" s="22"/>
      <c r="U5" s="22"/>
      <c r="V5" s="22"/>
      <c r="W5" s="23"/>
      <c r="X5" s="23"/>
      <c r="Y5" s="23"/>
      <c r="Z5" s="23"/>
      <c r="AA5" s="23"/>
      <c r="AB5" s="22"/>
      <c r="AC5" s="22"/>
      <c r="AD5" s="22"/>
      <c r="AE5" s="23"/>
      <c r="AF5" s="23"/>
      <c r="AG5" s="23"/>
      <c r="AH5" s="5"/>
    </row>
    <row r="6" spans="1:34" x14ac:dyDescent="0.15">
      <c r="A6" s="4" t="s">
        <v>58</v>
      </c>
      <c r="B6" s="22">
        <v>116137232</v>
      </c>
      <c r="C6" s="22">
        <v>56532149</v>
      </c>
      <c r="D6" s="22">
        <v>59605083</v>
      </c>
      <c r="E6" s="23">
        <v>94.844510157000002</v>
      </c>
      <c r="F6" s="22">
        <v>216973.76</v>
      </c>
      <c r="G6" s="23"/>
      <c r="H6" s="23">
        <v>535.5</v>
      </c>
      <c r="I6" s="22"/>
      <c r="J6" s="22">
        <v>116549098</v>
      </c>
      <c r="K6" s="28">
        <v>-411866</v>
      </c>
      <c r="L6" s="32">
        <v>-0.3533841163</v>
      </c>
      <c r="M6" s="23">
        <f>B6/$B$4*100</f>
        <v>91.378468873752411</v>
      </c>
      <c r="N6" s="22">
        <v>49319924</v>
      </c>
      <c r="O6" s="22">
        <v>47812998</v>
      </c>
      <c r="P6" s="28">
        <v>1506926</v>
      </c>
      <c r="Q6" s="32">
        <v>3.1517078264</v>
      </c>
      <c r="R6" s="5" t="s">
        <v>58</v>
      </c>
      <c r="S6" s="4" t="s">
        <v>58</v>
      </c>
      <c r="T6" s="22">
        <v>14525406</v>
      </c>
      <c r="U6" s="22">
        <v>70110052</v>
      </c>
      <c r="V6" s="22">
        <v>30085064</v>
      </c>
      <c r="W6" s="23">
        <v>12.661558496</v>
      </c>
      <c r="X6" s="23">
        <v>61.113783983700003</v>
      </c>
      <c r="Y6" s="23">
        <v>26.224657520299999</v>
      </c>
      <c r="Z6" s="23">
        <v>46.159631281999999</v>
      </c>
      <c r="AA6" s="22">
        <v>53584149</v>
      </c>
      <c r="AB6" s="22">
        <f>AB4-AB7</f>
        <v>1638037</v>
      </c>
      <c r="AC6" s="22">
        <f t="shared" ref="AC6:AD6" si="0">AC4-AC7</f>
        <v>12504916</v>
      </c>
      <c r="AD6" s="22">
        <f t="shared" si="0"/>
        <v>36380751</v>
      </c>
      <c r="AE6" s="23">
        <f>AB6/SUM(AB6:AD6)*100</f>
        <v>3.2421158195369046</v>
      </c>
      <c r="AF6" s="23">
        <f>AC6/SUM(AB6:AD6)*100</f>
        <v>24.750592316034471</v>
      </c>
      <c r="AG6" s="23">
        <f>AD6/SUM(AB6:AD6)*100</f>
        <v>72.007291864428623</v>
      </c>
      <c r="AH6" s="5" t="s">
        <v>58</v>
      </c>
    </row>
    <row r="7" spans="1:34" x14ac:dyDescent="0.15">
      <c r="A7" s="4" t="s">
        <v>59</v>
      </c>
      <c r="B7" s="22">
        <v>10957513</v>
      </c>
      <c r="C7" s="22">
        <v>5309589</v>
      </c>
      <c r="D7" s="22">
        <v>5647924</v>
      </c>
      <c r="E7" s="23">
        <v>94.009568825599999</v>
      </c>
      <c r="F7" s="22">
        <v>160912.76999999999</v>
      </c>
      <c r="G7" s="23"/>
      <c r="H7" s="23">
        <v>70.2</v>
      </c>
      <c r="I7" s="22"/>
      <c r="J7" s="22">
        <v>11508254</v>
      </c>
      <c r="K7" s="28">
        <v>-550741</v>
      </c>
      <c r="L7" s="32">
        <v>-4.7856173490999998</v>
      </c>
      <c r="M7" s="23">
        <f>B7/$B$4*100</f>
        <v>8.6215311262475876</v>
      </c>
      <c r="N7" s="22">
        <v>4128761</v>
      </c>
      <c r="O7" s="22">
        <v>4137506</v>
      </c>
      <c r="P7" s="28">
        <v>-8745</v>
      </c>
      <c r="Q7" s="32">
        <v>-0.2113592101</v>
      </c>
      <c r="R7" s="5" t="s">
        <v>59</v>
      </c>
      <c r="S7" s="4" t="s">
        <v>59</v>
      </c>
      <c r="T7" s="22">
        <v>1361404</v>
      </c>
      <c r="U7" s="22">
        <v>6178684</v>
      </c>
      <c r="V7" s="22">
        <v>3380377</v>
      </c>
      <c r="W7" s="23">
        <v>12.466538741700001</v>
      </c>
      <c r="X7" s="23">
        <v>56.578946043000002</v>
      </c>
      <c r="Y7" s="23">
        <v>30.954515215200001</v>
      </c>
      <c r="Z7" s="23">
        <v>48.901301776099999</v>
      </c>
      <c r="AA7" s="22">
        <v>5334887</v>
      </c>
      <c r="AB7" s="22">
        <v>583662</v>
      </c>
      <c r="AC7" s="22">
        <v>1415918</v>
      </c>
      <c r="AD7" s="22">
        <v>3233816</v>
      </c>
      <c r="AE7" s="23">
        <f>AB7/SUM(AB7:AD7)*100</f>
        <v>11.152643522485208</v>
      </c>
      <c r="AF7" s="23">
        <f>AC7/SUM(AB7:AD7)*100</f>
        <v>27.05543398588603</v>
      </c>
      <c r="AG7" s="23">
        <f>AD7/SUM(AB7:AD7)*100</f>
        <v>61.79192249162876</v>
      </c>
      <c r="AH7" s="5" t="s">
        <v>59</v>
      </c>
    </row>
    <row r="8" spans="1:34" ht="6" customHeight="1" x14ac:dyDescent="0.15">
      <c r="A8" s="4"/>
      <c r="B8" s="22"/>
      <c r="C8" s="22"/>
      <c r="D8" s="22"/>
      <c r="E8" s="23"/>
      <c r="F8" s="22"/>
      <c r="G8" s="23"/>
      <c r="H8" s="23"/>
      <c r="I8" s="22"/>
      <c r="J8" s="22"/>
      <c r="K8" s="28"/>
      <c r="L8" s="32"/>
      <c r="M8" s="23"/>
      <c r="N8" s="22"/>
      <c r="O8" s="22"/>
      <c r="P8" s="28"/>
      <c r="Q8" s="32"/>
      <c r="R8" s="5"/>
      <c r="S8" s="4"/>
      <c r="T8" s="22"/>
      <c r="U8" s="22"/>
      <c r="V8" s="22"/>
      <c r="W8" s="23"/>
      <c r="X8" s="23"/>
      <c r="Y8" s="23"/>
      <c r="Z8" s="23"/>
      <c r="AA8" s="23"/>
      <c r="AB8" s="22"/>
      <c r="AC8" s="22"/>
      <c r="AD8" s="22"/>
      <c r="AE8" s="23"/>
      <c r="AF8" s="23"/>
      <c r="AG8" s="23"/>
      <c r="AH8" s="5"/>
    </row>
    <row r="9" spans="1:34" ht="12.2" customHeight="1" x14ac:dyDescent="0.15">
      <c r="A9" s="6" t="s">
        <v>0</v>
      </c>
      <c r="B9" s="22">
        <v>5381733</v>
      </c>
      <c r="C9" s="22">
        <v>2537089</v>
      </c>
      <c r="D9" s="22">
        <v>2844644</v>
      </c>
      <c r="E9" s="23">
        <v>89.188278041100006</v>
      </c>
      <c r="F9" s="22">
        <v>83424.31</v>
      </c>
      <c r="G9" s="24" t="s">
        <v>94</v>
      </c>
      <c r="H9" s="23">
        <v>68.599999999999994</v>
      </c>
      <c r="I9" s="23" t="s">
        <v>72</v>
      </c>
      <c r="J9" s="22">
        <v>5506419</v>
      </c>
      <c r="K9" s="28">
        <v>-124686</v>
      </c>
      <c r="L9" s="32">
        <v>-2.2643754498000002</v>
      </c>
      <c r="M9" s="23">
        <f>B9/$B$4*100</f>
        <v>4.2344260575053676</v>
      </c>
      <c r="N9" s="22">
        <v>2444810</v>
      </c>
      <c r="O9" s="22">
        <v>2424317</v>
      </c>
      <c r="P9" s="28">
        <f t="shared" ref="P9:P55" si="1">N9-O9</f>
        <v>20493</v>
      </c>
      <c r="Q9" s="32">
        <f t="shared" ref="Q9:Q55" si="2">P9/O9*100</f>
        <v>0.8453102461435531</v>
      </c>
      <c r="R9" s="7" t="s">
        <v>0</v>
      </c>
      <c r="S9" s="6" t="s">
        <v>0</v>
      </c>
      <c r="T9" s="22">
        <v>608296</v>
      </c>
      <c r="U9" s="22">
        <v>3190804</v>
      </c>
      <c r="V9" s="22">
        <v>1558387</v>
      </c>
      <c r="W9" s="23">
        <v>11.3541292774</v>
      </c>
      <c r="X9" s="23">
        <v>59.5578486705</v>
      </c>
      <c r="Y9" s="23">
        <v>29.088022052100001</v>
      </c>
      <c r="Z9" s="23">
        <v>48.268768454300002</v>
      </c>
      <c r="AA9" s="22">
        <v>2435098</v>
      </c>
      <c r="AB9" s="22">
        <v>170336</v>
      </c>
      <c r="AC9" s="22">
        <v>411569</v>
      </c>
      <c r="AD9" s="22">
        <v>1718253</v>
      </c>
      <c r="AE9" s="23">
        <v>7.4054043244000001</v>
      </c>
      <c r="AF9" s="23">
        <v>17.8930751714</v>
      </c>
      <c r="AG9" s="23">
        <v>74.701520504200005</v>
      </c>
      <c r="AH9" s="7" t="s">
        <v>0</v>
      </c>
    </row>
    <row r="10" spans="1:34" s="19" customFormat="1" ht="12.2" customHeight="1" x14ac:dyDescent="0.15">
      <c r="A10" s="15" t="s">
        <v>1</v>
      </c>
      <c r="B10" s="16">
        <v>1308265</v>
      </c>
      <c r="C10" s="16">
        <v>614694</v>
      </c>
      <c r="D10" s="16">
        <v>693571</v>
      </c>
      <c r="E10" s="17">
        <v>88.627408008700002</v>
      </c>
      <c r="F10" s="16">
        <v>9645.59</v>
      </c>
      <c r="G10" s="17"/>
      <c r="H10" s="17">
        <v>135.6</v>
      </c>
      <c r="I10" s="16"/>
      <c r="J10" s="16">
        <v>1373339</v>
      </c>
      <c r="K10" s="29">
        <v>-65074</v>
      </c>
      <c r="L10" s="33">
        <v>-4.7383785067000002</v>
      </c>
      <c r="M10" s="17">
        <f t="shared" ref="M10:M55" si="3">B10/$B$4*100</f>
        <v>1.0293619928975033</v>
      </c>
      <c r="N10" s="16">
        <v>510945</v>
      </c>
      <c r="O10" s="16">
        <v>513385</v>
      </c>
      <c r="P10" s="29">
        <f t="shared" si="1"/>
        <v>-2440</v>
      </c>
      <c r="Q10" s="33">
        <f t="shared" si="2"/>
        <v>-0.47527683901944934</v>
      </c>
      <c r="R10" s="18" t="s">
        <v>1</v>
      </c>
      <c r="S10" s="15" t="s">
        <v>1</v>
      </c>
      <c r="T10" s="16">
        <v>148208</v>
      </c>
      <c r="U10" s="16">
        <v>757867</v>
      </c>
      <c r="V10" s="16">
        <v>390940</v>
      </c>
      <c r="W10" s="17">
        <v>11.4268531975</v>
      </c>
      <c r="X10" s="17">
        <v>58.4316295494</v>
      </c>
      <c r="Y10" s="17">
        <v>30.141517253100002</v>
      </c>
      <c r="Z10" s="17">
        <v>49.014734216599997</v>
      </c>
      <c r="AA10" s="16">
        <v>625970</v>
      </c>
      <c r="AB10" s="16">
        <v>75300</v>
      </c>
      <c r="AC10" s="16">
        <v>124032</v>
      </c>
      <c r="AD10" s="16">
        <v>407585</v>
      </c>
      <c r="AE10" s="17">
        <v>12.4069683334</v>
      </c>
      <c r="AF10" s="17">
        <v>20.436402341699999</v>
      </c>
      <c r="AG10" s="17">
        <v>67.156629324899995</v>
      </c>
      <c r="AH10" s="18" t="s">
        <v>1</v>
      </c>
    </row>
    <row r="11" spans="1:34" ht="12.2" customHeight="1" x14ac:dyDescent="0.15">
      <c r="A11" s="6" t="s">
        <v>2</v>
      </c>
      <c r="B11" s="22">
        <v>1279594</v>
      </c>
      <c r="C11" s="22">
        <v>615584</v>
      </c>
      <c r="D11" s="22">
        <v>664010</v>
      </c>
      <c r="E11" s="23">
        <v>92.707037544599999</v>
      </c>
      <c r="F11" s="22">
        <v>15275.01</v>
      </c>
      <c r="G11" s="23"/>
      <c r="H11" s="23">
        <v>83.8</v>
      </c>
      <c r="I11" s="22"/>
      <c r="J11" s="22">
        <v>1330147</v>
      </c>
      <c r="K11" s="28">
        <v>-50553</v>
      </c>
      <c r="L11" s="32">
        <v>-3.800557382</v>
      </c>
      <c r="M11" s="23">
        <f t="shared" si="3"/>
        <v>1.0068032317150484</v>
      </c>
      <c r="N11" s="22">
        <v>493049</v>
      </c>
      <c r="O11" s="22">
        <v>483934</v>
      </c>
      <c r="P11" s="28">
        <f>N11-O11</f>
        <v>9115</v>
      </c>
      <c r="Q11" s="32">
        <f t="shared" si="2"/>
        <v>1.8835213066244569</v>
      </c>
      <c r="R11" s="7" t="s">
        <v>2</v>
      </c>
      <c r="S11" s="6" t="s">
        <v>2</v>
      </c>
      <c r="T11" s="22">
        <v>150992</v>
      </c>
      <c r="U11" s="22">
        <v>734886</v>
      </c>
      <c r="V11" s="22">
        <v>386573</v>
      </c>
      <c r="W11" s="23">
        <v>11.866232963</v>
      </c>
      <c r="X11" s="23">
        <v>57.753579509200001</v>
      </c>
      <c r="Y11" s="23">
        <v>30.3801875278</v>
      </c>
      <c r="Z11" s="23">
        <v>48.9888777643</v>
      </c>
      <c r="AA11" s="22">
        <v>636329</v>
      </c>
      <c r="AB11" s="22">
        <v>67731</v>
      </c>
      <c r="AC11" s="22">
        <v>159640</v>
      </c>
      <c r="AD11" s="22">
        <v>400306</v>
      </c>
      <c r="AE11" s="23">
        <v>10.7907410977</v>
      </c>
      <c r="AF11" s="23">
        <v>25.4334633896</v>
      </c>
      <c r="AG11" s="23">
        <v>63.7757955127</v>
      </c>
      <c r="AH11" s="7" t="s">
        <v>2</v>
      </c>
    </row>
    <row r="12" spans="1:34" ht="12.2" customHeight="1" x14ac:dyDescent="0.15">
      <c r="A12" s="6" t="s">
        <v>3</v>
      </c>
      <c r="B12" s="22">
        <v>2333899</v>
      </c>
      <c r="C12" s="22">
        <v>1140167</v>
      </c>
      <c r="D12" s="22">
        <v>1193732</v>
      </c>
      <c r="E12" s="23">
        <v>95.512811920900006</v>
      </c>
      <c r="F12" s="22">
        <v>7282.22</v>
      </c>
      <c r="G12" s="23"/>
      <c r="H12" s="23">
        <v>320.5</v>
      </c>
      <c r="I12" s="22"/>
      <c r="J12" s="22">
        <v>2348165</v>
      </c>
      <c r="K12" s="28">
        <v>-14266</v>
      </c>
      <c r="L12" s="32">
        <v>-0.60753822670000002</v>
      </c>
      <c r="M12" s="23">
        <f t="shared" si="3"/>
        <v>1.8363457906933918</v>
      </c>
      <c r="N12" s="22">
        <v>944720</v>
      </c>
      <c r="O12" s="22">
        <v>901862</v>
      </c>
      <c r="P12" s="28">
        <f t="shared" si="1"/>
        <v>42858</v>
      </c>
      <c r="Q12" s="32">
        <f t="shared" si="2"/>
        <v>4.752168291822918</v>
      </c>
      <c r="R12" s="7" t="s">
        <v>3</v>
      </c>
      <c r="S12" s="6" t="s">
        <v>3</v>
      </c>
      <c r="T12" s="22">
        <v>286003</v>
      </c>
      <c r="U12" s="22">
        <v>1410322</v>
      </c>
      <c r="V12" s="22">
        <v>588240</v>
      </c>
      <c r="W12" s="23">
        <v>12.518925922399999</v>
      </c>
      <c r="X12" s="23">
        <v>61.7326274367</v>
      </c>
      <c r="Y12" s="23">
        <v>25.748446640800001</v>
      </c>
      <c r="Z12" s="23">
        <v>46.232516693500003</v>
      </c>
      <c r="AA12" s="22">
        <v>1077927</v>
      </c>
      <c r="AB12" s="22">
        <v>47017</v>
      </c>
      <c r="AC12" s="22">
        <v>246510</v>
      </c>
      <c r="AD12" s="22">
        <v>760125</v>
      </c>
      <c r="AE12" s="23">
        <v>4.4622892568000001</v>
      </c>
      <c r="AF12" s="23">
        <v>23.3957701404</v>
      </c>
      <c r="AG12" s="23">
        <v>72.141940602800005</v>
      </c>
      <c r="AH12" s="7" t="s">
        <v>3</v>
      </c>
    </row>
    <row r="13" spans="1:34" ht="12.2" customHeight="1" x14ac:dyDescent="0.15">
      <c r="A13" s="6" t="s">
        <v>4</v>
      </c>
      <c r="B13" s="22">
        <v>1023119</v>
      </c>
      <c r="C13" s="22">
        <v>480336</v>
      </c>
      <c r="D13" s="22">
        <v>542783</v>
      </c>
      <c r="E13" s="23">
        <v>88.495033926999994</v>
      </c>
      <c r="F13" s="22">
        <v>11637.54</v>
      </c>
      <c r="G13" s="23" t="s">
        <v>97</v>
      </c>
      <c r="H13" s="23">
        <v>87.9</v>
      </c>
      <c r="I13" s="22"/>
      <c r="J13" s="22">
        <v>1085997</v>
      </c>
      <c r="K13" s="28">
        <v>-62878</v>
      </c>
      <c r="L13" s="32">
        <v>-5.7898870806999998</v>
      </c>
      <c r="M13" s="23">
        <f t="shared" si="3"/>
        <v>0.80500495909567316</v>
      </c>
      <c r="N13" s="22">
        <v>388560</v>
      </c>
      <c r="O13" s="22">
        <v>390136</v>
      </c>
      <c r="P13" s="28">
        <f>N13-O13</f>
        <v>-1576</v>
      </c>
      <c r="Q13" s="32">
        <f t="shared" si="2"/>
        <v>-0.40396169540878057</v>
      </c>
      <c r="R13" s="7" t="s">
        <v>4</v>
      </c>
      <c r="S13" s="6" t="s">
        <v>4</v>
      </c>
      <c r="T13" s="22">
        <v>106041</v>
      </c>
      <c r="U13" s="22">
        <v>565237</v>
      </c>
      <c r="V13" s="22">
        <v>343301</v>
      </c>
      <c r="W13" s="23">
        <v>10.4517243113</v>
      </c>
      <c r="X13" s="23">
        <v>55.7114822996</v>
      </c>
      <c r="Y13" s="23">
        <v>33.836793389199997</v>
      </c>
      <c r="Z13" s="23">
        <v>51.271885678700002</v>
      </c>
      <c r="AA13" s="22">
        <v>482867</v>
      </c>
      <c r="AB13" s="22">
        <v>46456</v>
      </c>
      <c r="AC13" s="22">
        <v>115978</v>
      </c>
      <c r="AD13" s="22">
        <v>312620</v>
      </c>
      <c r="AE13" s="23">
        <v>9.7790987971999996</v>
      </c>
      <c r="AF13" s="23">
        <v>24.413645606599999</v>
      </c>
      <c r="AG13" s="23">
        <v>65.807255596199994</v>
      </c>
      <c r="AH13" s="7" t="s">
        <v>4</v>
      </c>
    </row>
    <row r="14" spans="1:34" ht="12.2" customHeight="1" x14ac:dyDescent="0.15">
      <c r="A14" s="6" t="s">
        <v>5</v>
      </c>
      <c r="B14" s="22">
        <v>1123891</v>
      </c>
      <c r="C14" s="22">
        <v>540226</v>
      </c>
      <c r="D14" s="22">
        <v>583665</v>
      </c>
      <c r="E14" s="23">
        <v>92.557545852499999</v>
      </c>
      <c r="F14" s="22">
        <v>9323.15</v>
      </c>
      <c r="G14" s="23"/>
      <c r="H14" s="23">
        <v>120.5</v>
      </c>
      <c r="I14" s="22"/>
      <c r="J14" s="22">
        <v>1168924</v>
      </c>
      <c r="K14" s="28">
        <v>-45033</v>
      </c>
      <c r="L14" s="32">
        <v>-3.8525173578</v>
      </c>
      <c r="M14" s="23">
        <f t="shared" si="3"/>
        <v>0.88429383921420202</v>
      </c>
      <c r="N14" s="22">
        <v>393396</v>
      </c>
      <c r="O14" s="22">
        <v>388608</v>
      </c>
      <c r="P14" s="28">
        <f t="shared" si="1"/>
        <v>4788</v>
      </c>
      <c r="Q14" s="32">
        <f t="shared" si="2"/>
        <v>1.2320899209486167</v>
      </c>
      <c r="R14" s="7" t="s">
        <v>5</v>
      </c>
      <c r="S14" s="6" t="s">
        <v>5</v>
      </c>
      <c r="T14" s="22">
        <v>135760</v>
      </c>
      <c r="U14" s="22">
        <v>639336</v>
      </c>
      <c r="V14" s="22">
        <v>344353</v>
      </c>
      <c r="W14" s="23">
        <v>12.127394816600001</v>
      </c>
      <c r="X14" s="23">
        <v>57.111668329700002</v>
      </c>
      <c r="Y14" s="23">
        <v>30.760936853800001</v>
      </c>
      <c r="Z14" s="23">
        <v>49.112971202799997</v>
      </c>
      <c r="AA14" s="22">
        <v>562087</v>
      </c>
      <c r="AB14" s="22">
        <v>51681</v>
      </c>
      <c r="AC14" s="22">
        <v>159873</v>
      </c>
      <c r="AD14" s="22">
        <v>338284</v>
      </c>
      <c r="AE14" s="23">
        <v>9.3993139798000005</v>
      </c>
      <c r="AF14" s="23">
        <v>29.076382498099999</v>
      </c>
      <c r="AG14" s="23">
        <v>61.524303522099999</v>
      </c>
      <c r="AH14" s="7" t="s">
        <v>5</v>
      </c>
    </row>
    <row r="15" spans="1:34" ht="12.2" customHeight="1" x14ac:dyDescent="0.15">
      <c r="A15" s="6" t="s">
        <v>6</v>
      </c>
      <c r="B15" s="22">
        <v>1914039</v>
      </c>
      <c r="C15" s="22">
        <v>945660</v>
      </c>
      <c r="D15" s="22">
        <v>968379</v>
      </c>
      <c r="E15" s="23">
        <v>97.653914428099995</v>
      </c>
      <c r="F15" s="22">
        <v>13783.74</v>
      </c>
      <c r="G15" s="23"/>
      <c r="H15" s="23">
        <v>138.9</v>
      </c>
      <c r="I15" s="22"/>
      <c r="J15" s="22">
        <v>2029064</v>
      </c>
      <c r="K15" s="28">
        <v>-115025</v>
      </c>
      <c r="L15" s="32">
        <v>-5.6688699814000003</v>
      </c>
      <c r="M15" s="23">
        <f t="shared" si="3"/>
        <v>1.505993815873347</v>
      </c>
      <c r="N15" s="22">
        <v>737598</v>
      </c>
      <c r="O15" s="22">
        <v>720794</v>
      </c>
      <c r="P15" s="28">
        <f t="shared" si="1"/>
        <v>16804</v>
      </c>
      <c r="Q15" s="32">
        <f t="shared" si="2"/>
        <v>2.3313179632460868</v>
      </c>
      <c r="R15" s="7" t="s">
        <v>6</v>
      </c>
      <c r="S15" s="6" t="s">
        <v>6</v>
      </c>
      <c r="T15" s="22">
        <v>228887</v>
      </c>
      <c r="U15" s="22">
        <v>1120189</v>
      </c>
      <c r="V15" s="22">
        <v>542384</v>
      </c>
      <c r="W15" s="23">
        <v>12.101075359799999</v>
      </c>
      <c r="X15" s="23">
        <v>59.223509881299996</v>
      </c>
      <c r="Y15" s="23">
        <v>28.675414758999999</v>
      </c>
      <c r="Z15" s="23">
        <v>48.225535300799997</v>
      </c>
      <c r="AA15" s="22">
        <v>922133</v>
      </c>
      <c r="AB15" s="22">
        <v>59780</v>
      </c>
      <c r="AC15" s="22">
        <v>271326</v>
      </c>
      <c r="AD15" s="22">
        <v>555204</v>
      </c>
      <c r="AE15" s="23">
        <v>6.7448184044000001</v>
      </c>
      <c r="AF15" s="23">
        <v>30.61299094</v>
      </c>
      <c r="AG15" s="23">
        <v>62.642190655599997</v>
      </c>
      <c r="AH15" s="7" t="s">
        <v>6</v>
      </c>
    </row>
    <row r="16" spans="1:34" ht="12.2" customHeight="1" x14ac:dyDescent="0.15">
      <c r="A16" s="6" t="s">
        <v>7</v>
      </c>
      <c r="B16" s="22">
        <v>2916976</v>
      </c>
      <c r="C16" s="22">
        <v>1453594</v>
      </c>
      <c r="D16" s="22">
        <v>1463382</v>
      </c>
      <c r="E16" s="23">
        <v>99.331138417700004</v>
      </c>
      <c r="F16" s="22">
        <v>6097.06</v>
      </c>
      <c r="G16" s="23"/>
      <c r="H16" s="23">
        <v>478.4</v>
      </c>
      <c r="I16" s="22"/>
      <c r="J16" s="22">
        <v>2969770</v>
      </c>
      <c r="K16" s="28">
        <v>-52794</v>
      </c>
      <c r="L16" s="32">
        <v>-1.7777134256</v>
      </c>
      <c r="M16" s="23">
        <f t="shared" si="3"/>
        <v>2.2951192828625606</v>
      </c>
      <c r="N16" s="22">
        <v>1124349</v>
      </c>
      <c r="O16" s="22">
        <v>1088411</v>
      </c>
      <c r="P16" s="28">
        <f t="shared" si="1"/>
        <v>35938</v>
      </c>
      <c r="Q16" s="32">
        <f t="shared" si="2"/>
        <v>3.3018776914235519</v>
      </c>
      <c r="R16" s="7" t="s">
        <v>7</v>
      </c>
      <c r="S16" s="6" t="s">
        <v>7</v>
      </c>
      <c r="T16" s="22">
        <v>364351</v>
      </c>
      <c r="U16" s="22">
        <v>1747312</v>
      </c>
      <c r="V16" s="22">
        <v>771678</v>
      </c>
      <c r="W16" s="23">
        <v>12.636417267300001</v>
      </c>
      <c r="X16" s="23">
        <v>60.600255051300003</v>
      </c>
      <c r="Y16" s="23">
        <v>26.763327681300002</v>
      </c>
      <c r="Z16" s="23">
        <v>46.666340020100002</v>
      </c>
      <c r="AA16" s="22">
        <v>1400684</v>
      </c>
      <c r="AB16" s="22">
        <v>78996</v>
      </c>
      <c r="AC16" s="22">
        <v>399707</v>
      </c>
      <c r="AD16" s="22">
        <v>864715</v>
      </c>
      <c r="AE16" s="23">
        <v>5.8802249187999998</v>
      </c>
      <c r="AF16" s="23">
        <v>29.7529882732</v>
      </c>
      <c r="AG16" s="23">
        <v>64.366786808000001</v>
      </c>
      <c r="AH16" s="7" t="s">
        <v>7</v>
      </c>
    </row>
    <row r="17" spans="1:34" ht="12.2" customHeight="1" x14ac:dyDescent="0.15">
      <c r="A17" s="6" t="s">
        <v>8</v>
      </c>
      <c r="B17" s="22">
        <v>1974255</v>
      </c>
      <c r="C17" s="22">
        <v>981626</v>
      </c>
      <c r="D17" s="22">
        <v>992629</v>
      </c>
      <c r="E17" s="23">
        <v>98.891529463699996</v>
      </c>
      <c r="F17" s="22">
        <v>6408.09</v>
      </c>
      <c r="G17" s="23"/>
      <c r="H17" s="23">
        <v>308.10000000000002</v>
      </c>
      <c r="I17" s="22"/>
      <c r="J17" s="22">
        <v>2007683</v>
      </c>
      <c r="K17" s="28">
        <v>-33428</v>
      </c>
      <c r="L17" s="32">
        <v>-1.6650038876</v>
      </c>
      <c r="M17" s="23">
        <f t="shared" si="3"/>
        <v>1.5533726433771908</v>
      </c>
      <c r="N17" s="22">
        <v>763097</v>
      </c>
      <c r="O17" s="22">
        <v>745604</v>
      </c>
      <c r="P17" s="28">
        <f t="shared" si="1"/>
        <v>17493</v>
      </c>
      <c r="Q17" s="32">
        <f t="shared" si="2"/>
        <v>2.3461515764400405</v>
      </c>
      <c r="R17" s="7" t="s">
        <v>8</v>
      </c>
      <c r="S17" s="6" t="s">
        <v>8</v>
      </c>
      <c r="T17" s="22">
        <v>252836</v>
      </c>
      <c r="U17" s="22">
        <v>1203616</v>
      </c>
      <c r="V17" s="22">
        <v>508392</v>
      </c>
      <c r="W17" s="23">
        <v>12.867993591299999</v>
      </c>
      <c r="X17" s="23">
        <v>61.257585843999998</v>
      </c>
      <c r="Y17" s="23">
        <v>25.874420564699999</v>
      </c>
      <c r="Z17" s="23">
        <v>46.352262571499999</v>
      </c>
      <c r="AA17" s="22">
        <v>963969</v>
      </c>
      <c r="AB17" s="22">
        <v>53177</v>
      </c>
      <c r="AC17" s="22">
        <v>296120</v>
      </c>
      <c r="AD17" s="22">
        <v>578864</v>
      </c>
      <c r="AE17" s="23">
        <v>5.7292861906999999</v>
      </c>
      <c r="AF17" s="23">
        <v>31.903947698700001</v>
      </c>
      <c r="AG17" s="23">
        <v>62.366766110599997</v>
      </c>
      <c r="AH17" s="7" t="s">
        <v>8</v>
      </c>
    </row>
    <row r="18" spans="1:34" ht="12.2" customHeight="1" x14ac:dyDescent="0.15">
      <c r="A18" s="6" t="s">
        <v>9</v>
      </c>
      <c r="B18" s="22">
        <v>1973115</v>
      </c>
      <c r="C18" s="22">
        <v>973283</v>
      </c>
      <c r="D18" s="22">
        <v>999832</v>
      </c>
      <c r="E18" s="23">
        <v>97.344653901900003</v>
      </c>
      <c r="F18" s="22">
        <v>6362.28</v>
      </c>
      <c r="G18" s="23"/>
      <c r="H18" s="23">
        <v>310.10000000000002</v>
      </c>
      <c r="I18" s="22"/>
      <c r="J18" s="22">
        <v>2008068</v>
      </c>
      <c r="K18" s="28">
        <v>-34953</v>
      </c>
      <c r="L18" s="32">
        <v>-1.7406283054</v>
      </c>
      <c r="M18" s="23">
        <f t="shared" si="3"/>
        <v>1.5524756747417054</v>
      </c>
      <c r="N18" s="22">
        <v>773952</v>
      </c>
      <c r="O18" s="22">
        <v>755756</v>
      </c>
      <c r="P18" s="28">
        <f t="shared" si="1"/>
        <v>18196</v>
      </c>
      <c r="Q18" s="32">
        <f t="shared" si="2"/>
        <v>2.4076553808372014</v>
      </c>
      <c r="R18" s="7" t="s">
        <v>9</v>
      </c>
      <c r="S18" s="6" t="s">
        <v>9</v>
      </c>
      <c r="T18" s="22">
        <v>250884</v>
      </c>
      <c r="U18" s="22">
        <v>1165780</v>
      </c>
      <c r="V18" s="22">
        <v>540026</v>
      </c>
      <c r="W18" s="23">
        <v>12.821857320299999</v>
      </c>
      <c r="X18" s="23">
        <v>59.579187300999997</v>
      </c>
      <c r="Y18" s="23">
        <v>27.598955378700001</v>
      </c>
      <c r="Z18" s="23">
        <v>46.9311004809</v>
      </c>
      <c r="AA18" s="22">
        <v>966060</v>
      </c>
      <c r="AB18" s="22">
        <v>47943</v>
      </c>
      <c r="AC18" s="22">
        <v>297919</v>
      </c>
      <c r="AD18" s="22">
        <v>591710</v>
      </c>
      <c r="AE18" s="23">
        <v>5.1135272810999997</v>
      </c>
      <c r="AF18" s="23">
        <v>31.775586301600001</v>
      </c>
      <c r="AG18" s="23">
        <v>63.110886417300001</v>
      </c>
      <c r="AH18" s="7" t="s">
        <v>9</v>
      </c>
    </row>
    <row r="19" spans="1:34" ht="12.2" customHeight="1" x14ac:dyDescent="0.15">
      <c r="A19" s="6" t="s">
        <v>10</v>
      </c>
      <c r="B19" s="22">
        <v>7266534</v>
      </c>
      <c r="C19" s="22">
        <v>3628418</v>
      </c>
      <c r="D19" s="22">
        <v>3638116</v>
      </c>
      <c r="E19" s="23">
        <v>99.7334334584</v>
      </c>
      <c r="F19" s="22">
        <v>3797.75</v>
      </c>
      <c r="G19" s="23"/>
      <c r="H19" s="23">
        <v>1913.4</v>
      </c>
      <c r="I19" s="22"/>
      <c r="J19" s="22">
        <v>7194556</v>
      </c>
      <c r="K19" s="28">
        <v>71978</v>
      </c>
      <c r="L19" s="32">
        <v>1.0004508965000001</v>
      </c>
      <c r="M19" s="23">
        <f t="shared" si="3"/>
        <v>5.7174149883222949</v>
      </c>
      <c r="N19" s="22">
        <v>2971659</v>
      </c>
      <c r="O19" s="22">
        <v>2841595</v>
      </c>
      <c r="P19" s="28">
        <f t="shared" si="1"/>
        <v>130064</v>
      </c>
      <c r="Q19" s="32">
        <f t="shared" si="2"/>
        <v>4.5771476934608906</v>
      </c>
      <c r="R19" s="7" t="s">
        <v>10</v>
      </c>
      <c r="S19" s="6" t="s">
        <v>10</v>
      </c>
      <c r="T19" s="22">
        <v>910805</v>
      </c>
      <c r="U19" s="22">
        <v>4507174</v>
      </c>
      <c r="V19" s="22">
        <v>1788735</v>
      </c>
      <c r="W19" s="23">
        <v>12.638284244399999</v>
      </c>
      <c r="X19" s="23">
        <v>62.541319108800003</v>
      </c>
      <c r="Y19" s="23">
        <v>24.820396646799999</v>
      </c>
      <c r="Z19" s="23">
        <v>45.350786780200004</v>
      </c>
      <c r="AA19" s="22">
        <v>3484648</v>
      </c>
      <c r="AB19" s="22">
        <v>55488</v>
      </c>
      <c r="AC19" s="22">
        <v>803861</v>
      </c>
      <c r="AD19" s="22">
        <v>2367338</v>
      </c>
      <c r="AE19" s="23">
        <v>1.7196585847999999</v>
      </c>
      <c r="AF19" s="23">
        <v>24.9128905283</v>
      </c>
      <c r="AG19" s="23">
        <v>73.367450886900002</v>
      </c>
      <c r="AH19" s="7" t="s">
        <v>10</v>
      </c>
    </row>
    <row r="20" spans="1:34" ht="12.2" customHeight="1" x14ac:dyDescent="0.15">
      <c r="A20" s="6" t="s">
        <v>11</v>
      </c>
      <c r="B20" s="22">
        <v>6222666</v>
      </c>
      <c r="C20" s="22">
        <v>3095860</v>
      </c>
      <c r="D20" s="22">
        <v>3126806</v>
      </c>
      <c r="E20" s="23">
        <v>99.010299967400002</v>
      </c>
      <c r="F20" s="22">
        <v>5157.6499999999996</v>
      </c>
      <c r="G20" s="23"/>
      <c r="H20" s="23">
        <v>1206.5</v>
      </c>
      <c r="I20" s="22"/>
      <c r="J20" s="22">
        <v>6216289</v>
      </c>
      <c r="K20" s="28">
        <v>6377</v>
      </c>
      <c r="L20" s="32">
        <v>0.1025853206</v>
      </c>
      <c r="M20" s="23">
        <f t="shared" si="3"/>
        <v>4.8960844132461965</v>
      </c>
      <c r="N20" s="22">
        <v>2609132</v>
      </c>
      <c r="O20" s="22">
        <v>2515904</v>
      </c>
      <c r="P20" s="28">
        <f t="shared" si="1"/>
        <v>93228</v>
      </c>
      <c r="Q20" s="32">
        <f t="shared" si="2"/>
        <v>3.7055467935183537</v>
      </c>
      <c r="R20" s="7" t="s">
        <v>11</v>
      </c>
      <c r="S20" s="6" t="s">
        <v>11</v>
      </c>
      <c r="T20" s="22">
        <v>762112</v>
      </c>
      <c r="U20" s="22">
        <v>3779812</v>
      </c>
      <c r="V20" s="22">
        <v>1584419</v>
      </c>
      <c r="W20" s="23">
        <v>12.439917255699999</v>
      </c>
      <c r="X20" s="23">
        <v>61.697688163999999</v>
      </c>
      <c r="Y20" s="23">
        <v>25.862394580299998</v>
      </c>
      <c r="Z20" s="23">
        <v>45.968310703500002</v>
      </c>
      <c r="AA20" s="22">
        <v>2879944</v>
      </c>
      <c r="AB20" s="22">
        <v>80221</v>
      </c>
      <c r="AC20" s="22">
        <v>559952</v>
      </c>
      <c r="AD20" s="22">
        <v>2082474</v>
      </c>
      <c r="AE20" s="23">
        <v>2.9464341136000001</v>
      </c>
      <c r="AF20" s="23">
        <v>20.566456099500002</v>
      </c>
      <c r="AG20" s="23">
        <v>76.487109786900007</v>
      </c>
      <c r="AH20" s="7" t="s">
        <v>11</v>
      </c>
    </row>
    <row r="21" spans="1:34" ht="12.2" customHeight="1" x14ac:dyDescent="0.15">
      <c r="A21" s="6" t="s">
        <v>12</v>
      </c>
      <c r="B21" s="22">
        <v>13515271</v>
      </c>
      <c r="C21" s="22">
        <v>6666690</v>
      </c>
      <c r="D21" s="22">
        <v>6848581</v>
      </c>
      <c r="E21" s="23">
        <v>97.344106757299997</v>
      </c>
      <c r="F21" s="22">
        <v>2190.9299999999998</v>
      </c>
      <c r="G21" s="23"/>
      <c r="H21" s="23">
        <v>6168.7</v>
      </c>
      <c r="I21" s="22"/>
      <c r="J21" s="22">
        <v>13159417</v>
      </c>
      <c r="K21" s="28">
        <v>355854</v>
      </c>
      <c r="L21" s="32">
        <v>2.7041775483000001</v>
      </c>
      <c r="M21" s="23">
        <f t="shared" si="3"/>
        <v>10.634012444810367</v>
      </c>
      <c r="N21" s="22">
        <v>6701122</v>
      </c>
      <c r="O21" s="22">
        <v>6393781</v>
      </c>
      <c r="P21" s="28">
        <f t="shared" si="1"/>
        <v>307341</v>
      </c>
      <c r="Q21" s="32">
        <f t="shared" si="2"/>
        <v>4.8068740546477899</v>
      </c>
      <c r="R21" s="7" t="s">
        <v>12</v>
      </c>
      <c r="S21" s="6" t="s">
        <v>12</v>
      </c>
      <c r="T21" s="22">
        <v>1518130</v>
      </c>
      <c r="U21" s="22">
        <v>8734155</v>
      </c>
      <c r="V21" s="22">
        <v>3005516</v>
      </c>
      <c r="W21" s="23">
        <v>11.4508431677</v>
      </c>
      <c r="X21" s="23">
        <v>65.879364156999998</v>
      </c>
      <c r="Y21" s="23">
        <v>22.669792675299998</v>
      </c>
      <c r="Z21" s="23">
        <v>44.693265459300001</v>
      </c>
      <c r="AA21" s="22">
        <v>5858959</v>
      </c>
      <c r="AB21" s="22">
        <v>22690</v>
      </c>
      <c r="AC21" s="22">
        <v>898380</v>
      </c>
      <c r="AD21" s="22">
        <v>4226110</v>
      </c>
      <c r="AE21" s="23">
        <v>0.4408239075</v>
      </c>
      <c r="AF21" s="23">
        <v>17.453829086999999</v>
      </c>
      <c r="AG21" s="23">
        <v>82.105347005499993</v>
      </c>
      <c r="AH21" s="7" t="s">
        <v>12</v>
      </c>
    </row>
    <row r="22" spans="1:34" ht="12.2" customHeight="1" x14ac:dyDescent="0.15">
      <c r="A22" s="6" t="s">
        <v>13</v>
      </c>
      <c r="B22" s="22">
        <v>9126214</v>
      </c>
      <c r="C22" s="22">
        <v>4558978</v>
      </c>
      <c r="D22" s="22">
        <v>4567236</v>
      </c>
      <c r="E22" s="23">
        <v>99.819190425000002</v>
      </c>
      <c r="F22" s="22">
        <v>2415.83</v>
      </c>
      <c r="G22" s="23"/>
      <c r="H22" s="23">
        <v>3777.7</v>
      </c>
      <c r="I22" s="22"/>
      <c r="J22" s="22">
        <v>9048302</v>
      </c>
      <c r="K22" s="28">
        <v>77912</v>
      </c>
      <c r="L22" s="32">
        <v>0.86106763460000002</v>
      </c>
      <c r="M22" s="23">
        <f t="shared" si="3"/>
        <v>7.1806383497602519</v>
      </c>
      <c r="N22" s="22">
        <v>3979278</v>
      </c>
      <c r="O22" s="22">
        <v>3844512</v>
      </c>
      <c r="P22" s="28">
        <f t="shared" si="1"/>
        <v>134766</v>
      </c>
      <c r="Q22" s="32">
        <f t="shared" si="2"/>
        <v>3.5054123904412315</v>
      </c>
      <c r="R22" s="7" t="s">
        <v>13</v>
      </c>
      <c r="S22" s="6" t="s">
        <v>13</v>
      </c>
      <c r="T22" s="22">
        <v>1140748</v>
      </c>
      <c r="U22" s="22">
        <v>5744383</v>
      </c>
      <c r="V22" s="22">
        <v>2158157</v>
      </c>
      <c r="W22" s="23">
        <v>12.6143057702</v>
      </c>
      <c r="X22" s="23">
        <v>63.520956094699997</v>
      </c>
      <c r="Y22" s="23">
        <v>23.864738135100001</v>
      </c>
      <c r="Z22" s="23">
        <v>45.003167984900003</v>
      </c>
      <c r="AA22" s="22">
        <v>4121817</v>
      </c>
      <c r="AB22" s="22">
        <v>34368</v>
      </c>
      <c r="AC22" s="22">
        <v>867104</v>
      </c>
      <c r="AD22" s="22">
        <v>2970267</v>
      </c>
      <c r="AE22" s="23">
        <v>0.88766314049999995</v>
      </c>
      <c r="AF22" s="23">
        <v>22.3957245052</v>
      </c>
      <c r="AG22" s="23">
        <v>76.716612354299997</v>
      </c>
      <c r="AH22" s="7" t="s">
        <v>13</v>
      </c>
    </row>
    <row r="23" spans="1:34" ht="12.2" customHeight="1" x14ac:dyDescent="0.15">
      <c r="A23" s="6" t="s">
        <v>14</v>
      </c>
      <c r="B23" s="22">
        <v>2304264</v>
      </c>
      <c r="C23" s="22">
        <v>1115413</v>
      </c>
      <c r="D23" s="22">
        <v>1188851</v>
      </c>
      <c r="E23" s="23">
        <v>93.822775099699996</v>
      </c>
      <c r="F23" s="22">
        <v>12584.1</v>
      </c>
      <c r="G23" s="23"/>
      <c r="H23" s="23">
        <v>183.1</v>
      </c>
      <c r="I23" s="22"/>
      <c r="J23" s="22">
        <v>2374450</v>
      </c>
      <c r="K23" s="28">
        <v>-70186</v>
      </c>
      <c r="L23" s="32">
        <v>-2.9558845206000002</v>
      </c>
      <c r="M23" s="23">
        <f t="shared" si="3"/>
        <v>1.8130285402437372</v>
      </c>
      <c r="N23" s="22">
        <v>848150</v>
      </c>
      <c r="O23" s="22">
        <v>839039</v>
      </c>
      <c r="P23" s="28">
        <f t="shared" si="1"/>
        <v>9111</v>
      </c>
      <c r="Q23" s="32">
        <f t="shared" si="2"/>
        <v>1.0858851614764033</v>
      </c>
      <c r="R23" s="7" t="s">
        <v>14</v>
      </c>
      <c r="S23" s="6" t="s">
        <v>14</v>
      </c>
      <c r="T23" s="22">
        <v>275945</v>
      </c>
      <c r="U23" s="22">
        <v>1333453</v>
      </c>
      <c r="V23" s="22">
        <v>685085</v>
      </c>
      <c r="W23" s="23">
        <v>12.0264565046</v>
      </c>
      <c r="X23" s="23">
        <v>58.115619074100003</v>
      </c>
      <c r="Y23" s="23">
        <v>29.857924421300002</v>
      </c>
      <c r="Z23" s="23">
        <v>48.465456706399998</v>
      </c>
      <c r="AA23" s="22">
        <v>1140840</v>
      </c>
      <c r="AB23" s="22">
        <v>65717</v>
      </c>
      <c r="AC23" s="22">
        <v>323075</v>
      </c>
      <c r="AD23" s="22">
        <v>728878</v>
      </c>
      <c r="AE23" s="23">
        <v>5.8798214142000003</v>
      </c>
      <c r="AF23" s="23">
        <v>28.9061171902</v>
      </c>
      <c r="AG23" s="23">
        <v>65.214061395599998</v>
      </c>
      <c r="AH23" s="7" t="s">
        <v>14</v>
      </c>
    </row>
    <row r="24" spans="1:34" ht="12.2" customHeight="1" x14ac:dyDescent="0.15">
      <c r="A24" s="6" t="s">
        <v>15</v>
      </c>
      <c r="B24" s="22">
        <v>1066328</v>
      </c>
      <c r="C24" s="22">
        <v>515147</v>
      </c>
      <c r="D24" s="22">
        <v>551181</v>
      </c>
      <c r="E24" s="23">
        <v>93.462401643000007</v>
      </c>
      <c r="F24" s="22">
        <v>4247.6099999999997</v>
      </c>
      <c r="G24" s="23"/>
      <c r="H24" s="23">
        <v>251</v>
      </c>
      <c r="I24" s="22"/>
      <c r="J24" s="22">
        <v>1093247</v>
      </c>
      <c r="K24" s="28">
        <v>-26919</v>
      </c>
      <c r="L24" s="32">
        <v>-2.46229809</v>
      </c>
      <c r="M24" s="23">
        <f t="shared" si="3"/>
        <v>0.83900243082434289</v>
      </c>
      <c r="N24" s="22">
        <v>391171</v>
      </c>
      <c r="O24" s="22">
        <v>383439</v>
      </c>
      <c r="P24" s="28">
        <f t="shared" si="1"/>
        <v>7732</v>
      </c>
      <c r="Q24" s="32">
        <f t="shared" si="2"/>
        <v>2.0164876290622495</v>
      </c>
      <c r="R24" s="7" t="s">
        <v>15</v>
      </c>
      <c r="S24" s="6" t="s">
        <v>15</v>
      </c>
      <c r="T24" s="22">
        <v>128848</v>
      </c>
      <c r="U24" s="22">
        <v>605545</v>
      </c>
      <c r="V24" s="22">
        <v>322899</v>
      </c>
      <c r="W24" s="23">
        <v>12.1866050249</v>
      </c>
      <c r="X24" s="23">
        <v>57.273203618300002</v>
      </c>
      <c r="Y24" s="23">
        <v>30.540191356800001</v>
      </c>
      <c r="Z24" s="23">
        <v>48.385513179</v>
      </c>
      <c r="AA24" s="22">
        <v>538839</v>
      </c>
      <c r="AB24" s="22">
        <v>17599</v>
      </c>
      <c r="AC24" s="22">
        <v>178261</v>
      </c>
      <c r="AD24" s="22">
        <v>334575</v>
      </c>
      <c r="AE24" s="23">
        <v>3.3178429024999998</v>
      </c>
      <c r="AF24" s="23">
        <v>33.606568193999998</v>
      </c>
      <c r="AG24" s="23">
        <v>63.075588903400003</v>
      </c>
      <c r="AH24" s="7" t="s">
        <v>15</v>
      </c>
    </row>
    <row r="25" spans="1:34" ht="12.2" customHeight="1" x14ac:dyDescent="0.15">
      <c r="A25" s="6" t="s">
        <v>16</v>
      </c>
      <c r="B25" s="22">
        <v>1154008</v>
      </c>
      <c r="C25" s="22">
        <v>558589</v>
      </c>
      <c r="D25" s="22">
        <v>595419</v>
      </c>
      <c r="E25" s="23">
        <v>93.814439915400001</v>
      </c>
      <c r="F25" s="22">
        <v>4186.09</v>
      </c>
      <c r="G25" s="23"/>
      <c r="H25" s="23">
        <v>275.7</v>
      </c>
      <c r="I25" s="22"/>
      <c r="J25" s="22">
        <v>1169788</v>
      </c>
      <c r="K25" s="28">
        <v>-15780</v>
      </c>
      <c r="L25" s="32">
        <v>-1.3489623761</v>
      </c>
      <c r="M25" s="23">
        <f t="shared" si="3"/>
        <v>0.90799033429745657</v>
      </c>
      <c r="N25" s="22">
        <v>453368</v>
      </c>
      <c r="O25" s="22">
        <v>441170</v>
      </c>
      <c r="P25" s="28">
        <f t="shared" si="1"/>
        <v>12198</v>
      </c>
      <c r="Q25" s="32">
        <f t="shared" si="2"/>
        <v>2.7649205521680988</v>
      </c>
      <c r="R25" s="7" t="s">
        <v>16</v>
      </c>
      <c r="S25" s="6" t="s">
        <v>16</v>
      </c>
      <c r="T25" s="22">
        <v>148372</v>
      </c>
      <c r="U25" s="22">
        <v>672515</v>
      </c>
      <c r="V25" s="22">
        <v>317151</v>
      </c>
      <c r="W25" s="23">
        <v>13.0375259877</v>
      </c>
      <c r="X25" s="23">
        <v>59.094248170999997</v>
      </c>
      <c r="Y25" s="23">
        <v>27.868225841299999</v>
      </c>
      <c r="Z25" s="23">
        <v>46.674593467000001</v>
      </c>
      <c r="AA25" s="22">
        <v>572661</v>
      </c>
      <c r="AB25" s="22">
        <v>17289</v>
      </c>
      <c r="AC25" s="22">
        <v>156786</v>
      </c>
      <c r="AD25" s="22">
        <v>375106</v>
      </c>
      <c r="AE25" s="23">
        <v>3.1481424157000002</v>
      </c>
      <c r="AF25" s="23">
        <v>28.549057596699999</v>
      </c>
      <c r="AG25" s="23">
        <v>68.302799987599997</v>
      </c>
      <c r="AH25" s="7" t="s">
        <v>16</v>
      </c>
    </row>
    <row r="26" spans="1:34" ht="12.2" customHeight="1" x14ac:dyDescent="0.15">
      <c r="A26" s="6" t="s">
        <v>17</v>
      </c>
      <c r="B26" s="22">
        <v>786740</v>
      </c>
      <c r="C26" s="22">
        <v>381474</v>
      </c>
      <c r="D26" s="22">
        <v>405266</v>
      </c>
      <c r="E26" s="23">
        <v>94.129287924500005</v>
      </c>
      <c r="F26" s="22">
        <v>4190.49</v>
      </c>
      <c r="G26" s="23"/>
      <c r="H26" s="23">
        <v>187.7</v>
      </c>
      <c r="I26" s="22"/>
      <c r="J26" s="22">
        <v>806314</v>
      </c>
      <c r="K26" s="28">
        <v>-19574</v>
      </c>
      <c r="L26" s="32">
        <v>-2.4275902440000001</v>
      </c>
      <c r="M26" s="23">
        <f t="shared" si="3"/>
        <v>0.6190185125277996</v>
      </c>
      <c r="N26" s="22">
        <v>279687</v>
      </c>
      <c r="O26" s="22">
        <v>275599</v>
      </c>
      <c r="P26" s="28">
        <f t="shared" si="1"/>
        <v>4088</v>
      </c>
      <c r="Q26" s="32">
        <f t="shared" si="2"/>
        <v>1.48331452581468</v>
      </c>
      <c r="R26" s="7" t="s">
        <v>17</v>
      </c>
      <c r="S26" s="6" t="s">
        <v>17</v>
      </c>
      <c r="T26" s="22">
        <v>102986</v>
      </c>
      <c r="U26" s="22">
        <v>451409</v>
      </c>
      <c r="V26" s="22">
        <v>222408</v>
      </c>
      <c r="W26" s="23">
        <v>13.257672794799999</v>
      </c>
      <c r="X26" s="23">
        <v>58.111129848899999</v>
      </c>
      <c r="Y26" s="23">
        <v>28.6311973563</v>
      </c>
      <c r="Z26" s="23">
        <v>47.350525808999997</v>
      </c>
      <c r="AA26" s="22">
        <v>399169</v>
      </c>
      <c r="AB26" s="22">
        <v>14826</v>
      </c>
      <c r="AC26" s="22">
        <v>122602</v>
      </c>
      <c r="AD26" s="22">
        <v>254676</v>
      </c>
      <c r="AE26" s="23">
        <v>3.7811396976</v>
      </c>
      <c r="AF26" s="23">
        <v>31.267724889299998</v>
      </c>
      <c r="AG26" s="23">
        <v>64.951135413100005</v>
      </c>
      <c r="AH26" s="7" t="s">
        <v>17</v>
      </c>
    </row>
    <row r="27" spans="1:34" ht="12.2" customHeight="1" x14ac:dyDescent="0.15">
      <c r="A27" s="6" t="s">
        <v>18</v>
      </c>
      <c r="B27" s="22">
        <v>834930</v>
      </c>
      <c r="C27" s="22">
        <v>408327</v>
      </c>
      <c r="D27" s="22">
        <v>426603</v>
      </c>
      <c r="E27" s="23">
        <v>95.715923235399998</v>
      </c>
      <c r="F27" s="22">
        <v>4465.2700000000004</v>
      </c>
      <c r="G27" s="23"/>
      <c r="H27" s="23">
        <v>187</v>
      </c>
      <c r="I27" s="22"/>
      <c r="J27" s="22">
        <v>863075</v>
      </c>
      <c r="K27" s="28">
        <v>-28145</v>
      </c>
      <c r="L27" s="32">
        <v>-3.2610143962000002</v>
      </c>
      <c r="M27" s="23">
        <f t="shared" si="3"/>
        <v>0.65693510774186614</v>
      </c>
      <c r="N27" s="22">
        <v>330976</v>
      </c>
      <c r="O27" s="22">
        <v>327721</v>
      </c>
      <c r="P27" s="28">
        <f t="shared" si="1"/>
        <v>3255</v>
      </c>
      <c r="Q27" s="32">
        <f t="shared" si="2"/>
        <v>0.99322289386398788</v>
      </c>
      <c r="R27" s="7" t="s">
        <v>18</v>
      </c>
      <c r="S27" s="6" t="s">
        <v>18</v>
      </c>
      <c r="T27" s="22">
        <v>102270</v>
      </c>
      <c r="U27" s="22">
        <v>488845</v>
      </c>
      <c r="V27" s="22">
        <v>234544</v>
      </c>
      <c r="W27" s="23">
        <v>12.3864694747</v>
      </c>
      <c r="X27" s="23">
        <v>59.206645842900002</v>
      </c>
      <c r="Y27" s="23">
        <v>28.406884682400001</v>
      </c>
      <c r="Z27" s="23">
        <v>47.587831659300001</v>
      </c>
      <c r="AA27" s="22">
        <v>408814</v>
      </c>
      <c r="AB27" s="22">
        <v>29367</v>
      </c>
      <c r="AC27" s="22">
        <v>113674</v>
      </c>
      <c r="AD27" s="22">
        <v>257263</v>
      </c>
      <c r="AE27" s="23">
        <v>7.3361745074</v>
      </c>
      <c r="AF27" s="23">
        <v>28.396918342100001</v>
      </c>
      <c r="AG27" s="23">
        <v>64.266907150600005</v>
      </c>
      <c r="AH27" s="7" t="s">
        <v>18</v>
      </c>
    </row>
    <row r="28" spans="1:34" ht="12.2" customHeight="1" x14ac:dyDescent="0.15">
      <c r="A28" s="6" t="s">
        <v>19</v>
      </c>
      <c r="B28" s="22">
        <v>2098804</v>
      </c>
      <c r="C28" s="22">
        <v>1022129</v>
      </c>
      <c r="D28" s="22">
        <v>1076675</v>
      </c>
      <c r="E28" s="23">
        <v>94.9338472612</v>
      </c>
      <c r="F28" s="22">
        <v>13561.56</v>
      </c>
      <c r="G28" s="23"/>
      <c r="H28" s="23">
        <v>154.80000000000001</v>
      </c>
      <c r="I28" s="22"/>
      <c r="J28" s="22">
        <v>2152449</v>
      </c>
      <c r="K28" s="28">
        <v>-53645</v>
      </c>
      <c r="L28" s="32">
        <v>-2.4922774012</v>
      </c>
      <c r="M28" s="23">
        <f t="shared" si="3"/>
        <v>1.6513696140623282</v>
      </c>
      <c r="N28" s="22">
        <v>807108</v>
      </c>
      <c r="O28" s="22">
        <v>794461</v>
      </c>
      <c r="P28" s="28">
        <f t="shared" si="1"/>
        <v>12647</v>
      </c>
      <c r="Q28" s="32">
        <f t="shared" si="2"/>
        <v>1.591896896134612</v>
      </c>
      <c r="R28" s="7" t="s">
        <v>19</v>
      </c>
      <c r="S28" s="6" t="s">
        <v>19</v>
      </c>
      <c r="T28" s="22">
        <v>269752</v>
      </c>
      <c r="U28" s="22">
        <v>1186865</v>
      </c>
      <c r="V28" s="22">
        <v>626085</v>
      </c>
      <c r="W28" s="23">
        <v>12.9520209804</v>
      </c>
      <c r="X28" s="23">
        <v>56.9867892766</v>
      </c>
      <c r="Y28" s="23">
        <v>30.061189742900002</v>
      </c>
      <c r="Z28" s="23">
        <v>48.1859152197</v>
      </c>
      <c r="AA28" s="22">
        <v>1069860</v>
      </c>
      <c r="AB28" s="22">
        <v>96899</v>
      </c>
      <c r="AC28" s="22">
        <v>304510</v>
      </c>
      <c r="AD28" s="22">
        <v>643203</v>
      </c>
      <c r="AE28" s="23">
        <v>9.2760757104000007</v>
      </c>
      <c r="AF28" s="23">
        <v>29.150536275699999</v>
      </c>
      <c r="AG28" s="23">
        <v>61.573388013900001</v>
      </c>
      <c r="AH28" s="7" t="s">
        <v>19</v>
      </c>
    </row>
    <row r="29" spans="1:34" ht="12.2" customHeight="1" x14ac:dyDescent="0.15">
      <c r="A29" s="6" t="s">
        <v>20</v>
      </c>
      <c r="B29" s="22">
        <v>2031903</v>
      </c>
      <c r="C29" s="22">
        <v>983850</v>
      </c>
      <c r="D29" s="22">
        <v>1048053</v>
      </c>
      <c r="E29" s="23">
        <v>93.874069345699994</v>
      </c>
      <c r="F29" s="22">
        <v>10621.29</v>
      </c>
      <c r="G29" s="23"/>
      <c r="H29" s="23">
        <v>191.3</v>
      </c>
      <c r="I29" s="22"/>
      <c r="J29" s="22">
        <v>2080773</v>
      </c>
      <c r="K29" s="28">
        <v>-48870</v>
      </c>
      <c r="L29" s="32">
        <v>-2.3486463925000001</v>
      </c>
      <c r="M29" s="23">
        <f t="shared" si="3"/>
        <v>1.5987309310074149</v>
      </c>
      <c r="N29" s="22">
        <v>753212</v>
      </c>
      <c r="O29" s="22">
        <v>737151</v>
      </c>
      <c r="P29" s="28">
        <f t="shared" si="1"/>
        <v>16061</v>
      </c>
      <c r="Q29" s="32">
        <f t="shared" si="2"/>
        <v>2.1787937613867445</v>
      </c>
      <c r="R29" s="7" t="s">
        <v>20</v>
      </c>
      <c r="S29" s="6" t="s">
        <v>20</v>
      </c>
      <c r="T29" s="22">
        <v>266998</v>
      </c>
      <c r="U29" s="22">
        <v>1185431</v>
      </c>
      <c r="V29" s="22">
        <v>567571</v>
      </c>
      <c r="W29" s="23">
        <v>13.2177227723</v>
      </c>
      <c r="X29" s="23">
        <v>58.684702970300002</v>
      </c>
      <c r="Y29" s="23">
        <v>28.097574257400002</v>
      </c>
      <c r="Z29" s="23">
        <v>46.854004455400002</v>
      </c>
      <c r="AA29" s="22">
        <v>1015916</v>
      </c>
      <c r="AB29" s="22">
        <v>31350</v>
      </c>
      <c r="AC29" s="22">
        <v>326393</v>
      </c>
      <c r="AD29" s="22">
        <v>627696</v>
      </c>
      <c r="AE29" s="23">
        <v>3.1813232478</v>
      </c>
      <c r="AF29" s="23">
        <v>33.121583375500002</v>
      </c>
      <c r="AG29" s="23">
        <v>63.697093376700003</v>
      </c>
      <c r="AH29" s="7" t="s">
        <v>20</v>
      </c>
    </row>
    <row r="30" spans="1:34" ht="12.2" customHeight="1" x14ac:dyDescent="0.15">
      <c r="A30" s="6" t="s">
        <v>21</v>
      </c>
      <c r="B30" s="22">
        <v>3700305</v>
      </c>
      <c r="C30" s="22">
        <v>1820993</v>
      </c>
      <c r="D30" s="22">
        <v>1879312</v>
      </c>
      <c r="E30" s="23">
        <v>96.896789889100006</v>
      </c>
      <c r="F30" s="22">
        <v>7777.42</v>
      </c>
      <c r="G30" s="23"/>
      <c r="H30" s="23">
        <v>475.8</v>
      </c>
      <c r="I30" s="22"/>
      <c r="J30" s="22">
        <v>3765007</v>
      </c>
      <c r="K30" s="28">
        <v>-64702</v>
      </c>
      <c r="L30" s="32">
        <v>-1.7185094211</v>
      </c>
      <c r="M30" s="23">
        <f t="shared" si="3"/>
        <v>2.9114539708152374</v>
      </c>
      <c r="N30" s="22">
        <v>1429600</v>
      </c>
      <c r="O30" s="22">
        <v>1399140</v>
      </c>
      <c r="P30" s="28">
        <f t="shared" si="1"/>
        <v>30460</v>
      </c>
      <c r="Q30" s="32">
        <f t="shared" si="2"/>
        <v>2.1770516174221308</v>
      </c>
      <c r="R30" s="7" t="s">
        <v>21</v>
      </c>
      <c r="S30" s="6" t="s">
        <v>21</v>
      </c>
      <c r="T30" s="22">
        <v>478084</v>
      </c>
      <c r="U30" s="22">
        <v>2175004</v>
      </c>
      <c r="V30" s="22">
        <v>1021283</v>
      </c>
      <c r="W30" s="23">
        <v>13.0113154061</v>
      </c>
      <c r="X30" s="23">
        <v>59.193913733800002</v>
      </c>
      <c r="Y30" s="23">
        <v>27.794770860100002</v>
      </c>
      <c r="Z30" s="23">
        <v>47.018130313999997</v>
      </c>
      <c r="AA30" s="22">
        <v>1865154</v>
      </c>
      <c r="AB30" s="22">
        <v>70905</v>
      </c>
      <c r="AC30" s="22">
        <v>600751</v>
      </c>
      <c r="AD30" s="22">
        <v>1136779</v>
      </c>
      <c r="AE30" s="23">
        <v>3.9207933931999999</v>
      </c>
      <c r="AF30" s="23">
        <v>33.219385822500001</v>
      </c>
      <c r="AG30" s="23">
        <v>62.859820784299998</v>
      </c>
      <c r="AH30" s="7" t="s">
        <v>21</v>
      </c>
    </row>
    <row r="31" spans="1:34" ht="12.2" customHeight="1" x14ac:dyDescent="0.15">
      <c r="A31" s="6" t="s">
        <v>22</v>
      </c>
      <c r="B31" s="22">
        <v>7483128</v>
      </c>
      <c r="C31" s="22">
        <v>3740844</v>
      </c>
      <c r="D31" s="22">
        <v>3742284</v>
      </c>
      <c r="E31" s="23">
        <v>99.961520825299999</v>
      </c>
      <c r="F31" s="22">
        <v>5172.4799999999996</v>
      </c>
      <c r="G31" s="23" t="s">
        <v>98</v>
      </c>
      <c r="H31" s="23">
        <v>1446.7</v>
      </c>
      <c r="I31" s="22"/>
      <c r="J31" s="22">
        <v>7410719</v>
      </c>
      <c r="K31" s="28">
        <v>72409</v>
      </c>
      <c r="L31" s="32">
        <v>0.97708467960000001</v>
      </c>
      <c r="M31" s="23">
        <f t="shared" si="3"/>
        <v>5.8878343081769433</v>
      </c>
      <c r="N31" s="22">
        <v>3063833</v>
      </c>
      <c r="O31" s="22">
        <v>2933802</v>
      </c>
      <c r="P31" s="28">
        <f t="shared" si="1"/>
        <v>130031</v>
      </c>
      <c r="Q31" s="32">
        <f t="shared" si="2"/>
        <v>4.4321668606129521</v>
      </c>
      <c r="R31" s="7" t="s">
        <v>22</v>
      </c>
      <c r="S31" s="6" t="s">
        <v>22</v>
      </c>
      <c r="T31" s="22">
        <v>1022532</v>
      </c>
      <c r="U31" s="22">
        <v>4618657</v>
      </c>
      <c r="V31" s="22">
        <v>1760763</v>
      </c>
      <c r="W31" s="23">
        <v>13.8143559969</v>
      </c>
      <c r="X31" s="23">
        <v>62.397824249599999</v>
      </c>
      <c r="Y31" s="23">
        <v>23.787819753499999</v>
      </c>
      <c r="Z31" s="23">
        <v>44.345369978100003</v>
      </c>
      <c r="AA31" s="22">
        <v>3668611</v>
      </c>
      <c r="AB31" s="22">
        <v>75997</v>
      </c>
      <c r="AC31" s="22">
        <v>1174385</v>
      </c>
      <c r="AD31" s="22">
        <v>2249542</v>
      </c>
      <c r="AE31" s="23">
        <v>2.1713900072999999</v>
      </c>
      <c r="AF31" s="23">
        <v>33.5545857567</v>
      </c>
      <c r="AG31" s="23">
        <v>64.274024236000002</v>
      </c>
      <c r="AH31" s="7" t="s">
        <v>22</v>
      </c>
    </row>
    <row r="32" spans="1:34" ht="12.2" customHeight="1" x14ac:dyDescent="0.15">
      <c r="A32" s="6" t="s">
        <v>23</v>
      </c>
      <c r="B32" s="22">
        <v>1815865</v>
      </c>
      <c r="C32" s="22">
        <v>883516</v>
      </c>
      <c r="D32" s="22">
        <v>932349</v>
      </c>
      <c r="E32" s="23">
        <v>94.762369027000005</v>
      </c>
      <c r="F32" s="22">
        <v>5774.4</v>
      </c>
      <c r="G32" s="23"/>
      <c r="H32" s="23">
        <v>314.5</v>
      </c>
      <c r="I32" s="22"/>
      <c r="J32" s="22">
        <v>1854724</v>
      </c>
      <c r="K32" s="28">
        <v>-38859</v>
      </c>
      <c r="L32" s="32">
        <v>-2.0951365271000002</v>
      </c>
      <c r="M32" s="23">
        <f t="shared" si="3"/>
        <v>1.4287490800662135</v>
      </c>
      <c r="N32" s="22">
        <v>720292</v>
      </c>
      <c r="O32" s="22">
        <v>704607</v>
      </c>
      <c r="P32" s="28">
        <f t="shared" si="1"/>
        <v>15685</v>
      </c>
      <c r="Q32" s="32">
        <f t="shared" si="2"/>
        <v>2.2260636070887743</v>
      </c>
      <c r="R32" s="7" t="s">
        <v>23</v>
      </c>
      <c r="S32" s="6" t="s">
        <v>23</v>
      </c>
      <c r="T32" s="22">
        <v>233525</v>
      </c>
      <c r="U32" s="22">
        <v>1061577</v>
      </c>
      <c r="V32" s="22">
        <v>501046</v>
      </c>
      <c r="W32" s="23">
        <v>13.0014341803</v>
      </c>
      <c r="X32" s="23">
        <v>59.102980377999998</v>
      </c>
      <c r="Y32" s="23">
        <v>27.8955854417</v>
      </c>
      <c r="Z32" s="23">
        <v>46.9246025383</v>
      </c>
      <c r="AA32" s="22">
        <v>872773</v>
      </c>
      <c r="AB32" s="22">
        <v>31229</v>
      </c>
      <c r="AC32" s="22">
        <v>270322</v>
      </c>
      <c r="AD32" s="22">
        <v>541969</v>
      </c>
      <c r="AE32" s="23">
        <v>3.7022240137</v>
      </c>
      <c r="AF32" s="23">
        <v>32.046898710199997</v>
      </c>
      <c r="AG32" s="23">
        <v>64.250877276200001</v>
      </c>
      <c r="AH32" s="7" t="s">
        <v>23</v>
      </c>
    </row>
    <row r="33" spans="1:34" ht="12.2" customHeight="1" x14ac:dyDescent="0.15">
      <c r="A33" s="6" t="s">
        <v>24</v>
      </c>
      <c r="B33" s="22">
        <v>1412916</v>
      </c>
      <c r="C33" s="22">
        <v>696941</v>
      </c>
      <c r="D33" s="22">
        <v>715975</v>
      </c>
      <c r="E33" s="23">
        <v>97.341527287999995</v>
      </c>
      <c r="F33" s="22">
        <v>4017.38</v>
      </c>
      <c r="G33" s="23"/>
      <c r="H33" s="23">
        <v>351.7</v>
      </c>
      <c r="I33" s="22"/>
      <c r="J33" s="22">
        <v>1410777</v>
      </c>
      <c r="K33" s="28">
        <v>2139</v>
      </c>
      <c r="L33" s="32">
        <v>0.15161857610000001</v>
      </c>
      <c r="M33" s="23">
        <f t="shared" si="3"/>
        <v>1.1117029268204597</v>
      </c>
      <c r="N33" s="22">
        <v>537550</v>
      </c>
      <c r="O33" s="22">
        <v>517748</v>
      </c>
      <c r="P33" s="28">
        <f t="shared" si="1"/>
        <v>19802</v>
      </c>
      <c r="Q33" s="32">
        <f t="shared" si="2"/>
        <v>3.8246405587274115</v>
      </c>
      <c r="R33" s="7" t="s">
        <v>24</v>
      </c>
      <c r="S33" s="6" t="s">
        <v>24</v>
      </c>
      <c r="T33" s="22">
        <v>203450</v>
      </c>
      <c r="U33" s="22">
        <v>857720</v>
      </c>
      <c r="V33" s="22">
        <v>337877</v>
      </c>
      <c r="W33" s="23">
        <v>14.542041832800001</v>
      </c>
      <c r="X33" s="23">
        <v>61.307447140800001</v>
      </c>
      <c r="Y33" s="23">
        <v>24.1505110264</v>
      </c>
      <c r="Z33" s="23">
        <v>44.491893767699999</v>
      </c>
      <c r="AA33" s="22">
        <v>677976</v>
      </c>
      <c r="AB33" s="22">
        <v>17935</v>
      </c>
      <c r="AC33" s="22">
        <v>220904</v>
      </c>
      <c r="AD33" s="22">
        <v>414488</v>
      </c>
      <c r="AE33" s="23">
        <v>2.7451796727</v>
      </c>
      <c r="AF33" s="23">
        <v>33.812164505699997</v>
      </c>
      <c r="AG33" s="23">
        <v>63.442655821700001</v>
      </c>
      <c r="AH33" s="7" t="s">
        <v>24</v>
      </c>
    </row>
    <row r="34" spans="1:34" ht="12.2" customHeight="1" x14ac:dyDescent="0.15">
      <c r="A34" s="6" t="s">
        <v>25</v>
      </c>
      <c r="B34" s="22">
        <v>2610353</v>
      </c>
      <c r="C34" s="22">
        <v>1248972</v>
      </c>
      <c r="D34" s="22">
        <v>1361381</v>
      </c>
      <c r="E34" s="23">
        <v>91.743016833599995</v>
      </c>
      <c r="F34" s="22">
        <v>4612.1899999999996</v>
      </c>
      <c r="G34" s="23"/>
      <c r="H34" s="23">
        <v>566</v>
      </c>
      <c r="I34" s="22"/>
      <c r="J34" s="22">
        <v>2636092</v>
      </c>
      <c r="K34" s="28">
        <v>-25739</v>
      </c>
      <c r="L34" s="32">
        <v>-0.9764075002</v>
      </c>
      <c r="M34" s="23">
        <f t="shared" si="3"/>
        <v>2.0538638320569431</v>
      </c>
      <c r="N34" s="22">
        <v>1152902</v>
      </c>
      <c r="O34" s="22">
        <v>1122057</v>
      </c>
      <c r="P34" s="28">
        <f t="shared" si="1"/>
        <v>30845</v>
      </c>
      <c r="Q34" s="32">
        <f t="shared" si="2"/>
        <v>2.7489690808933949</v>
      </c>
      <c r="R34" s="7" t="s">
        <v>25</v>
      </c>
      <c r="S34" s="6" t="s">
        <v>25</v>
      </c>
      <c r="T34" s="22">
        <v>313866</v>
      </c>
      <c r="U34" s="22">
        <v>1539540</v>
      </c>
      <c r="V34" s="22">
        <v>703419</v>
      </c>
      <c r="W34" s="23">
        <v>12.275615265000001</v>
      </c>
      <c r="X34" s="23">
        <v>60.2129594321</v>
      </c>
      <c r="Y34" s="23">
        <v>27.511425302900001</v>
      </c>
      <c r="Z34" s="23">
        <v>46.317878814499998</v>
      </c>
      <c r="AA34" s="22">
        <v>1192645</v>
      </c>
      <c r="AB34" s="22">
        <v>24472</v>
      </c>
      <c r="AC34" s="22">
        <v>257071</v>
      </c>
      <c r="AD34" s="22">
        <v>807002</v>
      </c>
      <c r="AE34" s="23">
        <v>2.2481385703000001</v>
      </c>
      <c r="AF34" s="23">
        <v>23.616019549000001</v>
      </c>
      <c r="AG34" s="23">
        <v>74.135841880699999</v>
      </c>
      <c r="AH34" s="7" t="s">
        <v>25</v>
      </c>
    </row>
    <row r="35" spans="1:34" ht="12.2" customHeight="1" x14ac:dyDescent="0.15">
      <c r="A35" s="6" t="s">
        <v>26</v>
      </c>
      <c r="B35" s="22">
        <v>8839469</v>
      </c>
      <c r="C35" s="22">
        <v>4256049</v>
      </c>
      <c r="D35" s="22">
        <v>4583420</v>
      </c>
      <c r="E35" s="23">
        <v>92.857495058300003</v>
      </c>
      <c r="F35" s="22">
        <v>1905.14</v>
      </c>
      <c r="G35" s="23"/>
      <c r="H35" s="23">
        <v>4639.8</v>
      </c>
      <c r="I35" s="22"/>
      <c r="J35" s="22">
        <v>8865245</v>
      </c>
      <c r="K35" s="28">
        <v>-25776</v>
      </c>
      <c r="L35" s="32">
        <v>-0.29075338579999999</v>
      </c>
      <c r="M35" s="23">
        <f t="shared" si="3"/>
        <v>6.9550231994249643</v>
      </c>
      <c r="N35" s="22">
        <v>3923887</v>
      </c>
      <c r="O35" s="22">
        <v>3832386</v>
      </c>
      <c r="P35" s="28">
        <f t="shared" si="1"/>
        <v>91501</v>
      </c>
      <c r="Q35" s="32">
        <f t="shared" si="2"/>
        <v>2.3875726505628609</v>
      </c>
      <c r="R35" s="7" t="s">
        <v>26</v>
      </c>
      <c r="S35" s="6" t="s">
        <v>26</v>
      </c>
      <c r="T35" s="22">
        <v>1093111</v>
      </c>
      <c r="U35" s="22">
        <v>5341654</v>
      </c>
      <c r="V35" s="22">
        <v>2278324</v>
      </c>
      <c r="W35" s="23">
        <v>12.545619584500001</v>
      </c>
      <c r="X35" s="23">
        <v>61.306087886900002</v>
      </c>
      <c r="Y35" s="23">
        <v>26.148292528599999</v>
      </c>
      <c r="Z35" s="23">
        <v>45.768112721000001</v>
      </c>
      <c r="AA35" s="22">
        <v>3777655</v>
      </c>
      <c r="AB35" s="22">
        <v>19067</v>
      </c>
      <c r="AC35" s="22">
        <v>837772</v>
      </c>
      <c r="AD35" s="22">
        <v>2588183</v>
      </c>
      <c r="AE35" s="23">
        <v>0.55346526090000003</v>
      </c>
      <c r="AF35" s="23">
        <v>24.3183352675</v>
      </c>
      <c r="AG35" s="23">
        <v>75.128199471599999</v>
      </c>
      <c r="AH35" s="7" t="s">
        <v>26</v>
      </c>
    </row>
    <row r="36" spans="1:34" ht="12.2" customHeight="1" x14ac:dyDescent="0.15">
      <c r="A36" s="6" t="s">
        <v>27</v>
      </c>
      <c r="B36" s="22">
        <v>5534800</v>
      </c>
      <c r="C36" s="22">
        <v>2641561</v>
      </c>
      <c r="D36" s="22">
        <v>2893239</v>
      </c>
      <c r="E36" s="23">
        <v>91.301167998899999</v>
      </c>
      <c r="F36" s="22">
        <v>8400.9599999999991</v>
      </c>
      <c r="G36" s="23"/>
      <c r="H36" s="23">
        <v>658.8</v>
      </c>
      <c r="I36" s="22"/>
      <c r="J36" s="22">
        <v>5588133</v>
      </c>
      <c r="K36" s="28">
        <v>-53333</v>
      </c>
      <c r="L36" s="32">
        <v>-0.95439747050000001</v>
      </c>
      <c r="M36" s="23">
        <f t="shared" si="3"/>
        <v>4.3548614067403024</v>
      </c>
      <c r="N36" s="22">
        <v>2315200</v>
      </c>
      <c r="O36" s="22">
        <v>2255318</v>
      </c>
      <c r="P36" s="28">
        <f t="shared" si="1"/>
        <v>59882</v>
      </c>
      <c r="Q36" s="32">
        <f t="shared" si="2"/>
        <v>2.6551466356407389</v>
      </c>
      <c r="R36" s="7" t="s">
        <v>27</v>
      </c>
      <c r="S36" s="6" t="s">
        <v>27</v>
      </c>
      <c r="T36" s="22">
        <v>706871</v>
      </c>
      <c r="U36" s="22">
        <v>3280212</v>
      </c>
      <c r="V36" s="22">
        <v>1481646</v>
      </c>
      <c r="W36" s="23">
        <v>12.9256907775</v>
      </c>
      <c r="X36" s="23">
        <v>59.9812497566</v>
      </c>
      <c r="Y36" s="23">
        <v>27.093059465900001</v>
      </c>
      <c r="Z36" s="23">
        <v>46.462621845000001</v>
      </c>
      <c r="AA36" s="22">
        <v>2443786</v>
      </c>
      <c r="AB36" s="22">
        <v>48098</v>
      </c>
      <c r="AC36" s="22">
        <v>609949</v>
      </c>
      <c r="AD36" s="22">
        <v>1685535</v>
      </c>
      <c r="AE36" s="23">
        <v>2.0523284442</v>
      </c>
      <c r="AF36" s="23">
        <v>26.0263562359</v>
      </c>
      <c r="AG36" s="23">
        <v>71.921315319900003</v>
      </c>
      <c r="AH36" s="7" t="s">
        <v>27</v>
      </c>
    </row>
    <row r="37" spans="1:34" ht="12.2" customHeight="1" x14ac:dyDescent="0.15">
      <c r="A37" s="6" t="s">
        <v>28</v>
      </c>
      <c r="B37" s="22">
        <v>1364316</v>
      </c>
      <c r="C37" s="22">
        <v>643946</v>
      </c>
      <c r="D37" s="22">
        <v>720370</v>
      </c>
      <c r="E37" s="23">
        <v>89.391007399000003</v>
      </c>
      <c r="F37" s="22">
        <v>3690.94</v>
      </c>
      <c r="G37" s="23"/>
      <c r="H37" s="23">
        <v>369.6</v>
      </c>
      <c r="I37" s="22"/>
      <c r="J37" s="22">
        <v>1400728</v>
      </c>
      <c r="K37" s="28">
        <v>-36412</v>
      </c>
      <c r="L37" s="32">
        <v>-2.5995054</v>
      </c>
      <c r="M37" s="23">
        <f t="shared" si="3"/>
        <v>1.0734637376234555</v>
      </c>
      <c r="N37" s="22">
        <v>530221</v>
      </c>
      <c r="O37" s="22">
        <v>523523</v>
      </c>
      <c r="P37" s="28">
        <f t="shared" si="1"/>
        <v>6698</v>
      </c>
      <c r="Q37" s="32">
        <f t="shared" si="2"/>
        <v>1.279408927592484</v>
      </c>
      <c r="R37" s="7" t="s">
        <v>28</v>
      </c>
      <c r="S37" s="6" t="s">
        <v>28</v>
      </c>
      <c r="T37" s="22">
        <v>168970</v>
      </c>
      <c r="U37" s="22">
        <v>796552</v>
      </c>
      <c r="V37" s="22">
        <v>388614</v>
      </c>
      <c r="W37" s="23">
        <v>12.4780671956</v>
      </c>
      <c r="X37" s="23">
        <v>58.823633667499998</v>
      </c>
      <c r="Y37" s="23">
        <v>28.698299136900001</v>
      </c>
      <c r="Z37" s="23">
        <v>47.221720713400003</v>
      </c>
      <c r="AA37" s="22">
        <v>590818</v>
      </c>
      <c r="AB37" s="22">
        <v>15507</v>
      </c>
      <c r="AC37" s="22">
        <v>133653</v>
      </c>
      <c r="AD37" s="22">
        <v>422971</v>
      </c>
      <c r="AE37" s="23">
        <v>2.7103932491</v>
      </c>
      <c r="AF37" s="23">
        <v>23.360559032800001</v>
      </c>
      <c r="AG37" s="23">
        <v>73.929047718099994</v>
      </c>
      <c r="AH37" s="7" t="s">
        <v>28</v>
      </c>
    </row>
    <row r="38" spans="1:34" ht="12.2" customHeight="1" x14ac:dyDescent="0.15">
      <c r="A38" s="6" t="s">
        <v>29</v>
      </c>
      <c r="B38" s="22">
        <v>963579</v>
      </c>
      <c r="C38" s="22">
        <v>453216</v>
      </c>
      <c r="D38" s="22">
        <v>510363</v>
      </c>
      <c r="E38" s="23">
        <v>88.802675742600002</v>
      </c>
      <c r="F38" s="22">
        <v>4724.6899999999996</v>
      </c>
      <c r="G38" s="23"/>
      <c r="H38" s="23">
        <v>203.9</v>
      </c>
      <c r="I38" s="22"/>
      <c r="J38" s="22">
        <v>1002198</v>
      </c>
      <c r="K38" s="28">
        <v>-38619</v>
      </c>
      <c r="L38" s="32">
        <v>-3.8534301604999999</v>
      </c>
      <c r="M38" s="23">
        <f t="shared" si="3"/>
        <v>0.75815801825638029</v>
      </c>
      <c r="N38" s="22">
        <v>392332</v>
      </c>
      <c r="O38" s="22">
        <v>393553</v>
      </c>
      <c r="P38" s="28">
        <f t="shared" si="1"/>
        <v>-1221</v>
      </c>
      <c r="Q38" s="32">
        <f t="shared" si="2"/>
        <v>-0.31025046181835736</v>
      </c>
      <c r="R38" s="7" t="s">
        <v>29</v>
      </c>
      <c r="S38" s="6" t="s">
        <v>29</v>
      </c>
      <c r="T38" s="22">
        <v>116412</v>
      </c>
      <c r="U38" s="22">
        <v>546279</v>
      </c>
      <c r="V38" s="22">
        <v>296239</v>
      </c>
      <c r="W38" s="23">
        <v>12.1397807973</v>
      </c>
      <c r="X38" s="23">
        <v>56.967557590200002</v>
      </c>
      <c r="Y38" s="23">
        <v>30.892661612400001</v>
      </c>
      <c r="Z38" s="23">
        <v>48.7043892672</v>
      </c>
      <c r="AA38" s="22">
        <v>445326</v>
      </c>
      <c r="AB38" s="22">
        <v>38997</v>
      </c>
      <c r="AC38" s="22">
        <v>96639</v>
      </c>
      <c r="AD38" s="22">
        <v>297145</v>
      </c>
      <c r="AE38" s="23">
        <v>9.0107929877000004</v>
      </c>
      <c r="AF38" s="23">
        <v>22.329769560100001</v>
      </c>
      <c r="AG38" s="23">
        <v>68.659437452199995</v>
      </c>
      <c r="AH38" s="7" t="s">
        <v>29</v>
      </c>
    </row>
    <row r="39" spans="1:34" ht="12.2" customHeight="1" x14ac:dyDescent="0.15">
      <c r="A39" s="6" t="s">
        <v>30</v>
      </c>
      <c r="B39" s="22">
        <v>573441</v>
      </c>
      <c r="C39" s="22">
        <v>273705</v>
      </c>
      <c r="D39" s="22">
        <v>299736</v>
      </c>
      <c r="E39" s="23">
        <v>91.315357514599995</v>
      </c>
      <c r="F39" s="22">
        <v>3507.05</v>
      </c>
      <c r="G39" s="23"/>
      <c r="H39" s="23">
        <v>163.5</v>
      </c>
      <c r="I39" s="22"/>
      <c r="J39" s="22">
        <v>588667</v>
      </c>
      <c r="K39" s="28">
        <v>-15226</v>
      </c>
      <c r="L39" s="32">
        <v>-2.5865217516999999</v>
      </c>
      <c r="M39" s="23">
        <f t="shared" si="3"/>
        <v>0.45119174675554047</v>
      </c>
      <c r="N39" s="22">
        <v>216894</v>
      </c>
      <c r="O39" s="22">
        <v>211964</v>
      </c>
      <c r="P39" s="28">
        <f t="shared" si="1"/>
        <v>4930</v>
      </c>
      <c r="Q39" s="32">
        <f t="shared" si="2"/>
        <v>2.3258666566020643</v>
      </c>
      <c r="R39" s="7" t="s">
        <v>30</v>
      </c>
      <c r="S39" s="6" t="s">
        <v>30</v>
      </c>
      <c r="T39" s="22">
        <v>73685</v>
      </c>
      <c r="U39" s="22">
        <v>326301</v>
      </c>
      <c r="V39" s="22">
        <v>169092</v>
      </c>
      <c r="W39" s="23">
        <v>12.9481371622</v>
      </c>
      <c r="X39" s="23">
        <v>57.338537072199998</v>
      </c>
      <c r="Y39" s="23">
        <v>29.713325765499999</v>
      </c>
      <c r="Z39" s="23">
        <v>48.157519707299997</v>
      </c>
      <c r="AA39" s="22">
        <v>280925</v>
      </c>
      <c r="AB39" s="22">
        <v>24671</v>
      </c>
      <c r="AC39" s="22">
        <v>59764</v>
      </c>
      <c r="AD39" s="22">
        <v>187826</v>
      </c>
      <c r="AE39" s="23">
        <v>9.0615255215000001</v>
      </c>
      <c r="AF39" s="23">
        <v>21.9509955521</v>
      </c>
      <c r="AG39" s="23">
        <v>68.987478926500003</v>
      </c>
      <c r="AH39" s="7" t="s">
        <v>30</v>
      </c>
    </row>
    <row r="40" spans="1:34" ht="12.2" customHeight="1" x14ac:dyDescent="0.15">
      <c r="A40" s="6" t="s">
        <v>31</v>
      </c>
      <c r="B40" s="22">
        <v>694352</v>
      </c>
      <c r="C40" s="22">
        <v>333112</v>
      </c>
      <c r="D40" s="22">
        <v>361240</v>
      </c>
      <c r="E40" s="23">
        <v>92.213486878500007</v>
      </c>
      <c r="F40" s="22">
        <v>6708.24</v>
      </c>
      <c r="G40" s="23" t="s">
        <v>100</v>
      </c>
      <c r="H40" s="23">
        <v>103.5</v>
      </c>
      <c r="I40" s="22" t="s">
        <v>74</v>
      </c>
      <c r="J40" s="22">
        <v>717397</v>
      </c>
      <c r="K40" s="28">
        <v>-23045</v>
      </c>
      <c r="L40" s="32">
        <v>-3.2123078295999998</v>
      </c>
      <c r="M40" s="23">
        <f t="shared" si="3"/>
        <v>0.54632628595305022</v>
      </c>
      <c r="N40" s="22">
        <v>265008</v>
      </c>
      <c r="O40" s="22">
        <v>262219</v>
      </c>
      <c r="P40" s="28">
        <f t="shared" si="1"/>
        <v>2789</v>
      </c>
      <c r="Q40" s="32">
        <f t="shared" si="2"/>
        <v>1.0636147647577026</v>
      </c>
      <c r="R40" s="7" t="s">
        <v>31</v>
      </c>
      <c r="S40" s="6" t="s">
        <v>31</v>
      </c>
      <c r="T40" s="22">
        <v>86056</v>
      </c>
      <c r="U40" s="22">
        <v>376877</v>
      </c>
      <c r="V40" s="22">
        <v>222648</v>
      </c>
      <c r="W40" s="23">
        <v>12.5522731814</v>
      </c>
      <c r="X40" s="23">
        <v>54.971914332499999</v>
      </c>
      <c r="Y40" s="23">
        <v>32.475812486099997</v>
      </c>
      <c r="Z40" s="23">
        <v>49.472458396599997</v>
      </c>
      <c r="AA40" s="22">
        <v>342994</v>
      </c>
      <c r="AB40" s="22">
        <v>26608</v>
      </c>
      <c r="AC40" s="22">
        <v>77033</v>
      </c>
      <c r="AD40" s="22">
        <v>230774</v>
      </c>
      <c r="AE40" s="23">
        <v>7.9565808950000001</v>
      </c>
      <c r="AF40" s="23">
        <v>23.035150935200001</v>
      </c>
      <c r="AG40" s="23">
        <v>69.008268169800004</v>
      </c>
      <c r="AH40" s="7" t="s">
        <v>31</v>
      </c>
    </row>
    <row r="41" spans="1:34" ht="12.2" customHeight="1" x14ac:dyDescent="0.15">
      <c r="A41" s="6" t="s">
        <v>32</v>
      </c>
      <c r="B41" s="22">
        <v>1921525</v>
      </c>
      <c r="C41" s="22">
        <v>922226</v>
      </c>
      <c r="D41" s="22">
        <v>999299</v>
      </c>
      <c r="E41" s="23">
        <v>92.287293392699993</v>
      </c>
      <c r="F41" s="22">
        <v>7114.5</v>
      </c>
      <c r="G41" s="23"/>
      <c r="H41" s="23">
        <v>270.10000000000002</v>
      </c>
      <c r="I41" s="22"/>
      <c r="J41" s="22">
        <v>1945276</v>
      </c>
      <c r="K41" s="28">
        <v>-23751</v>
      </c>
      <c r="L41" s="32">
        <v>-1.2209578486999999</v>
      </c>
      <c r="M41" s="23">
        <f t="shared" si="3"/>
        <v>1.5118839099130339</v>
      </c>
      <c r="N41" s="22">
        <v>772977</v>
      </c>
      <c r="O41" s="22">
        <v>754511</v>
      </c>
      <c r="P41" s="28">
        <f t="shared" si="1"/>
        <v>18466</v>
      </c>
      <c r="Q41" s="32">
        <f t="shared" si="2"/>
        <v>2.4474129601821577</v>
      </c>
      <c r="R41" s="7" t="s">
        <v>32</v>
      </c>
      <c r="S41" s="6" t="s">
        <v>32</v>
      </c>
      <c r="T41" s="22">
        <v>247890</v>
      </c>
      <c r="U41" s="22">
        <v>1098140</v>
      </c>
      <c r="V41" s="22">
        <v>540876</v>
      </c>
      <c r="W41" s="23">
        <v>13.1373793925</v>
      </c>
      <c r="X41" s="23">
        <v>58.197917649300003</v>
      </c>
      <c r="Y41" s="23">
        <v>28.664702958199999</v>
      </c>
      <c r="Z41" s="23">
        <v>46.9069254112</v>
      </c>
      <c r="AA41" s="22">
        <v>900871</v>
      </c>
      <c r="AB41" s="22">
        <v>41206</v>
      </c>
      <c r="AC41" s="22">
        <v>234984</v>
      </c>
      <c r="AD41" s="22">
        <v>580527</v>
      </c>
      <c r="AE41" s="23">
        <v>4.8097563139000004</v>
      </c>
      <c r="AF41" s="23">
        <v>27.428427357</v>
      </c>
      <c r="AG41" s="23">
        <v>67.7618163291</v>
      </c>
      <c r="AH41" s="7" t="s">
        <v>32</v>
      </c>
    </row>
    <row r="42" spans="1:34" ht="12.2" customHeight="1" x14ac:dyDescent="0.15">
      <c r="A42" s="6" t="s">
        <v>33</v>
      </c>
      <c r="B42" s="22">
        <v>2843990</v>
      </c>
      <c r="C42" s="22">
        <v>1376211</v>
      </c>
      <c r="D42" s="22">
        <v>1467779</v>
      </c>
      <c r="E42" s="23">
        <v>93.761458639200001</v>
      </c>
      <c r="F42" s="22">
        <v>8479.4500000000007</v>
      </c>
      <c r="G42" s="23"/>
      <c r="H42" s="23">
        <v>335.4</v>
      </c>
      <c r="I42" s="22"/>
      <c r="J42" s="22">
        <v>2860750</v>
      </c>
      <c r="K42" s="28">
        <v>-16760</v>
      </c>
      <c r="L42" s="32">
        <v>-0.58586035130000003</v>
      </c>
      <c r="M42" s="23">
        <f t="shared" si="3"/>
        <v>2.2376928330120966</v>
      </c>
      <c r="N42" s="22">
        <v>1211425</v>
      </c>
      <c r="O42" s="22">
        <v>1184967</v>
      </c>
      <c r="P42" s="28">
        <f t="shared" si="1"/>
        <v>26458</v>
      </c>
      <c r="Q42" s="32">
        <f t="shared" si="2"/>
        <v>2.2328047954078047</v>
      </c>
      <c r="R42" s="7" t="s">
        <v>33</v>
      </c>
      <c r="S42" s="6" t="s">
        <v>33</v>
      </c>
      <c r="T42" s="22">
        <v>375890</v>
      </c>
      <c r="U42" s="22">
        <v>1662522</v>
      </c>
      <c r="V42" s="22">
        <v>774440</v>
      </c>
      <c r="W42" s="23">
        <v>13.363305285899999</v>
      </c>
      <c r="X42" s="23">
        <v>59.104496077299999</v>
      </c>
      <c r="Y42" s="23">
        <v>27.5321986368</v>
      </c>
      <c r="Z42" s="23">
        <v>46.463992417699998</v>
      </c>
      <c r="AA42" s="22">
        <v>1336568</v>
      </c>
      <c r="AB42" s="22">
        <v>41312</v>
      </c>
      <c r="AC42" s="22">
        <v>347007</v>
      </c>
      <c r="AD42" s="22">
        <v>904269</v>
      </c>
      <c r="AE42" s="23">
        <v>3.1960686622000001</v>
      </c>
      <c r="AF42" s="23">
        <v>26.845909137300001</v>
      </c>
      <c r="AG42" s="23">
        <v>69.958022200399995</v>
      </c>
      <c r="AH42" s="7" t="s">
        <v>33</v>
      </c>
    </row>
    <row r="43" spans="1:34" ht="12.2" customHeight="1" x14ac:dyDescent="0.15">
      <c r="A43" s="6" t="s">
        <v>34</v>
      </c>
      <c r="B43" s="22">
        <v>1404729</v>
      </c>
      <c r="C43" s="22">
        <v>665008</v>
      </c>
      <c r="D43" s="22">
        <v>739721</v>
      </c>
      <c r="E43" s="23">
        <v>89.899840615599999</v>
      </c>
      <c r="F43" s="22">
        <v>6112.3</v>
      </c>
      <c r="G43" s="23"/>
      <c r="H43" s="23">
        <v>229.8</v>
      </c>
      <c r="I43" s="22"/>
      <c r="J43" s="22">
        <v>1451338</v>
      </c>
      <c r="K43" s="28">
        <v>-46609</v>
      </c>
      <c r="L43" s="32">
        <v>-3.2114503995999999</v>
      </c>
      <c r="M43" s="23">
        <f t="shared" si="3"/>
        <v>1.1052612757514089</v>
      </c>
      <c r="N43" s="22">
        <v>598834</v>
      </c>
      <c r="O43" s="22">
        <v>597432</v>
      </c>
      <c r="P43" s="28">
        <f t="shared" si="1"/>
        <v>1402</v>
      </c>
      <c r="Q43" s="32">
        <f t="shared" si="2"/>
        <v>0.23467105879832348</v>
      </c>
      <c r="R43" s="7" t="s">
        <v>34</v>
      </c>
      <c r="S43" s="6" t="s">
        <v>34</v>
      </c>
      <c r="T43" s="22">
        <v>170022</v>
      </c>
      <c r="U43" s="22">
        <v>778430</v>
      </c>
      <c r="V43" s="22">
        <v>447862</v>
      </c>
      <c r="W43" s="23">
        <v>12.176487523600001</v>
      </c>
      <c r="X43" s="23">
        <v>55.7489218041</v>
      </c>
      <c r="Y43" s="23">
        <v>32.074590672299998</v>
      </c>
      <c r="Z43" s="23">
        <v>49.047870321399998</v>
      </c>
      <c r="AA43" s="22">
        <v>645035</v>
      </c>
      <c r="AB43" s="22">
        <v>31011</v>
      </c>
      <c r="AC43" s="22">
        <v>165051</v>
      </c>
      <c r="AD43" s="22">
        <v>435596</v>
      </c>
      <c r="AE43" s="23">
        <v>4.9094604991999997</v>
      </c>
      <c r="AF43" s="23">
        <v>26.129804419500001</v>
      </c>
      <c r="AG43" s="23">
        <v>68.960735081300001</v>
      </c>
      <c r="AH43" s="7" t="s">
        <v>34</v>
      </c>
    </row>
    <row r="44" spans="1:34" ht="12.2" customHeight="1" x14ac:dyDescent="0.15">
      <c r="A44" s="6" t="s">
        <v>35</v>
      </c>
      <c r="B44" s="22">
        <v>755733</v>
      </c>
      <c r="C44" s="22">
        <v>359790</v>
      </c>
      <c r="D44" s="22">
        <v>395943</v>
      </c>
      <c r="E44" s="23">
        <v>90.869140255000005</v>
      </c>
      <c r="F44" s="22">
        <v>4146.6499999999996</v>
      </c>
      <c r="G44" s="23"/>
      <c r="H44" s="23">
        <v>182.3</v>
      </c>
      <c r="I44" s="22"/>
      <c r="J44" s="22">
        <v>785491</v>
      </c>
      <c r="K44" s="28">
        <v>-29758</v>
      </c>
      <c r="L44" s="32">
        <v>-3.7884584291999999</v>
      </c>
      <c r="M44" s="23">
        <f t="shared" si="3"/>
        <v>0.5946217524571924</v>
      </c>
      <c r="N44" s="22">
        <v>305754</v>
      </c>
      <c r="O44" s="22">
        <v>302294</v>
      </c>
      <c r="P44" s="28">
        <f t="shared" si="1"/>
        <v>3460</v>
      </c>
      <c r="Q44" s="32">
        <f t="shared" si="2"/>
        <v>1.144581103164469</v>
      </c>
      <c r="R44" s="7" t="s">
        <v>35</v>
      </c>
      <c r="S44" s="6" t="s">
        <v>35</v>
      </c>
      <c r="T44" s="22">
        <v>87030</v>
      </c>
      <c r="U44" s="22">
        <v>428059</v>
      </c>
      <c r="V44" s="22">
        <v>230914</v>
      </c>
      <c r="W44" s="23">
        <v>11.6661729242</v>
      </c>
      <c r="X44" s="23">
        <v>57.3803322507</v>
      </c>
      <c r="Y44" s="23">
        <v>30.953494825100002</v>
      </c>
      <c r="Z44" s="23">
        <v>49.044181457699999</v>
      </c>
      <c r="AA44" s="22">
        <v>342906</v>
      </c>
      <c r="AB44" s="22">
        <v>28086</v>
      </c>
      <c r="AC44" s="22">
        <v>80079</v>
      </c>
      <c r="AD44" s="22">
        <v>223895</v>
      </c>
      <c r="AE44" s="23">
        <v>8.4581099800999997</v>
      </c>
      <c r="AF44" s="23">
        <v>24.115822441700001</v>
      </c>
      <c r="AG44" s="23">
        <v>67.426067578100003</v>
      </c>
      <c r="AH44" s="7" t="s">
        <v>35</v>
      </c>
    </row>
    <row r="45" spans="1:34" ht="12.2" customHeight="1" x14ac:dyDescent="0.15">
      <c r="A45" s="6" t="s">
        <v>36</v>
      </c>
      <c r="B45" s="22">
        <v>976263</v>
      </c>
      <c r="C45" s="22">
        <v>472308</v>
      </c>
      <c r="D45" s="22">
        <v>503955</v>
      </c>
      <c r="E45" s="23">
        <v>93.720272643399994</v>
      </c>
      <c r="F45" s="22">
        <v>1876.72</v>
      </c>
      <c r="G45" s="23"/>
      <c r="H45" s="23">
        <v>520.20000000000005</v>
      </c>
      <c r="I45" s="22"/>
      <c r="J45" s="22">
        <v>995842</v>
      </c>
      <c r="K45" s="28">
        <v>-19579</v>
      </c>
      <c r="L45" s="32">
        <v>-1.9660749395999999</v>
      </c>
      <c r="M45" s="23">
        <f t="shared" si="3"/>
        <v>0.76813797454804289</v>
      </c>
      <c r="N45" s="22">
        <v>398551</v>
      </c>
      <c r="O45" s="22">
        <v>390474</v>
      </c>
      <c r="P45" s="28">
        <f t="shared" si="1"/>
        <v>8077</v>
      </c>
      <c r="Q45" s="32">
        <f t="shared" si="2"/>
        <v>2.0685116038455824</v>
      </c>
      <c r="R45" s="7" t="s">
        <v>36</v>
      </c>
      <c r="S45" s="6" t="s">
        <v>36</v>
      </c>
      <c r="T45" s="22">
        <v>122324</v>
      </c>
      <c r="U45" s="22">
        <v>547844</v>
      </c>
      <c r="V45" s="22">
        <v>286296</v>
      </c>
      <c r="W45" s="23">
        <v>12.789190183800001</v>
      </c>
      <c r="X45" s="23">
        <v>57.2780575118</v>
      </c>
      <c r="Y45" s="23">
        <v>29.932752304299999</v>
      </c>
      <c r="Z45" s="23">
        <v>47.992323809399998</v>
      </c>
      <c r="AA45" s="22">
        <v>452644</v>
      </c>
      <c r="AB45" s="22">
        <v>23823</v>
      </c>
      <c r="AC45" s="22">
        <v>113711</v>
      </c>
      <c r="AD45" s="22">
        <v>301401</v>
      </c>
      <c r="AE45" s="23">
        <v>5.4274550901999996</v>
      </c>
      <c r="AF45" s="23">
        <v>25.906113661500001</v>
      </c>
      <c r="AG45" s="23">
        <v>68.666431248400002</v>
      </c>
      <c r="AH45" s="7" t="s">
        <v>36</v>
      </c>
    </row>
    <row r="46" spans="1:34" ht="12.2" customHeight="1" x14ac:dyDescent="0.15">
      <c r="A46" s="6" t="s">
        <v>37</v>
      </c>
      <c r="B46" s="22">
        <v>1385262</v>
      </c>
      <c r="C46" s="22">
        <v>654380</v>
      </c>
      <c r="D46" s="22">
        <v>730882</v>
      </c>
      <c r="E46" s="23">
        <v>89.532920498799996</v>
      </c>
      <c r="F46" s="22">
        <v>5676.11</v>
      </c>
      <c r="G46" s="23"/>
      <c r="H46" s="23">
        <v>244.1</v>
      </c>
      <c r="I46" s="22"/>
      <c r="J46" s="22">
        <v>1431493</v>
      </c>
      <c r="K46" s="28">
        <v>-46231</v>
      </c>
      <c r="L46" s="32">
        <v>-3.2295652162000001</v>
      </c>
      <c r="M46" s="23">
        <f t="shared" si="3"/>
        <v>1.0899443560786088</v>
      </c>
      <c r="N46" s="22">
        <v>591972</v>
      </c>
      <c r="O46" s="22">
        <v>590888</v>
      </c>
      <c r="P46" s="28">
        <f t="shared" si="1"/>
        <v>1084</v>
      </c>
      <c r="Q46" s="32">
        <f t="shared" si="2"/>
        <v>0.1834527016964298</v>
      </c>
      <c r="R46" s="7" t="s">
        <v>37</v>
      </c>
      <c r="S46" s="6" t="s">
        <v>37</v>
      </c>
      <c r="T46" s="22">
        <v>169110</v>
      </c>
      <c r="U46" s="22">
        <v>776111</v>
      </c>
      <c r="V46" s="22">
        <v>417186</v>
      </c>
      <c r="W46" s="23">
        <v>12.412590364</v>
      </c>
      <c r="X46" s="23">
        <v>56.966163561999998</v>
      </c>
      <c r="Y46" s="23">
        <v>30.621246073999998</v>
      </c>
      <c r="Z46" s="23">
        <v>48.6026117746</v>
      </c>
      <c r="AA46" s="22">
        <v>642741</v>
      </c>
      <c r="AB46" s="22">
        <v>47194</v>
      </c>
      <c r="AC46" s="22">
        <v>148409</v>
      </c>
      <c r="AD46" s="22">
        <v>416461</v>
      </c>
      <c r="AE46" s="23">
        <v>7.7106315679000001</v>
      </c>
      <c r="AF46" s="23">
        <v>24.247300935799998</v>
      </c>
      <c r="AG46" s="23">
        <v>68.042067496200005</v>
      </c>
      <c r="AH46" s="7" t="s">
        <v>37</v>
      </c>
    </row>
    <row r="47" spans="1:34" ht="12.2" customHeight="1" x14ac:dyDescent="0.15">
      <c r="A47" s="6" t="s">
        <v>38</v>
      </c>
      <c r="B47" s="22">
        <v>728276</v>
      </c>
      <c r="C47" s="22">
        <v>342672</v>
      </c>
      <c r="D47" s="22">
        <v>385604</v>
      </c>
      <c r="E47" s="23">
        <v>88.866298067399995</v>
      </c>
      <c r="F47" s="22">
        <v>7103.93</v>
      </c>
      <c r="G47" s="23"/>
      <c r="H47" s="23">
        <v>102.5</v>
      </c>
      <c r="I47" s="22"/>
      <c r="J47" s="22">
        <v>764456</v>
      </c>
      <c r="K47" s="28">
        <v>-36180</v>
      </c>
      <c r="L47" s="32">
        <v>-4.7327772952</v>
      </c>
      <c r="M47" s="23">
        <f t="shared" si="3"/>
        <v>0.57301818419007022</v>
      </c>
      <c r="N47" s="22">
        <v>319011</v>
      </c>
      <c r="O47" s="22">
        <v>321909</v>
      </c>
      <c r="P47" s="28">
        <f t="shared" si="1"/>
        <v>-2898</v>
      </c>
      <c r="Q47" s="32">
        <f t="shared" si="2"/>
        <v>-0.90025441972731413</v>
      </c>
      <c r="R47" s="7" t="s">
        <v>38</v>
      </c>
      <c r="S47" s="6" t="s">
        <v>38</v>
      </c>
      <c r="T47" s="22">
        <v>83884</v>
      </c>
      <c r="U47" s="22">
        <v>400605</v>
      </c>
      <c r="V47" s="22">
        <v>237012</v>
      </c>
      <c r="W47" s="23">
        <v>11.626317912199999</v>
      </c>
      <c r="X47" s="23">
        <v>55.523831567800002</v>
      </c>
      <c r="Y47" s="23">
        <v>32.849850519999997</v>
      </c>
      <c r="Z47" s="23">
        <v>49.848524811499999</v>
      </c>
      <c r="AA47" s="22">
        <v>323408</v>
      </c>
      <c r="AB47" s="22">
        <v>36923</v>
      </c>
      <c r="AC47" s="22">
        <v>53755</v>
      </c>
      <c r="AD47" s="22">
        <v>222070</v>
      </c>
      <c r="AE47" s="23">
        <v>11.805990765700001</v>
      </c>
      <c r="AF47" s="23">
        <v>17.187959635199999</v>
      </c>
      <c r="AG47" s="23">
        <v>71.006049598999994</v>
      </c>
      <c r="AH47" s="7" t="s">
        <v>38</v>
      </c>
    </row>
    <row r="48" spans="1:34" ht="12.2" customHeight="1" x14ac:dyDescent="0.15">
      <c r="A48" s="6" t="s">
        <v>39</v>
      </c>
      <c r="B48" s="22">
        <v>5101556</v>
      </c>
      <c r="C48" s="22">
        <v>2410418</v>
      </c>
      <c r="D48" s="22">
        <v>2691138</v>
      </c>
      <c r="E48" s="23">
        <v>89.568725201000007</v>
      </c>
      <c r="F48" s="22">
        <v>4986.3999999999996</v>
      </c>
      <c r="G48" s="23" t="s">
        <v>101</v>
      </c>
      <c r="H48" s="23">
        <v>1023.1</v>
      </c>
      <c r="I48" s="22"/>
      <c r="J48" s="22">
        <v>5071968</v>
      </c>
      <c r="K48" s="28">
        <v>29588</v>
      </c>
      <c r="L48" s="32">
        <v>0.58336330199999997</v>
      </c>
      <c r="M48" s="23">
        <f t="shared" si="3"/>
        <v>4.0139787054138232</v>
      </c>
      <c r="N48" s="22">
        <v>2201037</v>
      </c>
      <c r="O48" s="22">
        <v>2110468</v>
      </c>
      <c r="P48" s="28">
        <f t="shared" si="1"/>
        <v>90569</v>
      </c>
      <c r="Q48" s="32">
        <f t="shared" si="2"/>
        <v>4.2914178277045663</v>
      </c>
      <c r="R48" s="7" t="s">
        <v>39</v>
      </c>
      <c r="S48" s="6" t="s">
        <v>39</v>
      </c>
      <c r="T48" s="22">
        <v>676045</v>
      </c>
      <c r="U48" s="22">
        <v>3057855</v>
      </c>
      <c r="V48" s="22">
        <v>1304764</v>
      </c>
      <c r="W48" s="23">
        <v>13.4171478789</v>
      </c>
      <c r="X48" s="23">
        <v>60.687813277499998</v>
      </c>
      <c r="Y48" s="23">
        <v>25.895038843599998</v>
      </c>
      <c r="Z48" s="23">
        <v>45.7431346881</v>
      </c>
      <c r="AA48" s="22">
        <v>2254095</v>
      </c>
      <c r="AB48" s="22">
        <v>62642</v>
      </c>
      <c r="AC48" s="22">
        <v>454485</v>
      </c>
      <c r="AD48" s="22">
        <v>1624909</v>
      </c>
      <c r="AE48" s="23">
        <v>2.9244139688000002</v>
      </c>
      <c r="AF48" s="23">
        <v>21.217430519400001</v>
      </c>
      <c r="AG48" s="23">
        <v>75.858155511899994</v>
      </c>
      <c r="AH48" s="7" t="s">
        <v>39</v>
      </c>
    </row>
    <row r="49" spans="1:34" ht="12.2" customHeight="1" x14ac:dyDescent="0.15">
      <c r="A49" s="6" t="s">
        <v>40</v>
      </c>
      <c r="B49" s="22">
        <v>832832</v>
      </c>
      <c r="C49" s="22">
        <v>393073</v>
      </c>
      <c r="D49" s="22">
        <v>439759</v>
      </c>
      <c r="E49" s="23">
        <v>89.383730634299994</v>
      </c>
      <c r="F49" s="22">
        <v>2440.6799999999998</v>
      </c>
      <c r="G49" s="23"/>
      <c r="H49" s="23">
        <v>341.2</v>
      </c>
      <c r="I49" s="22"/>
      <c r="J49" s="22">
        <v>849788</v>
      </c>
      <c r="K49" s="28">
        <v>-16956</v>
      </c>
      <c r="L49" s="32">
        <v>-1.995321186</v>
      </c>
      <c r="M49" s="23">
        <f t="shared" si="3"/>
        <v>0.65528437072673618</v>
      </c>
      <c r="N49" s="22">
        <v>302109</v>
      </c>
      <c r="O49" s="22">
        <v>295038</v>
      </c>
      <c r="P49" s="28">
        <f t="shared" si="1"/>
        <v>7071</v>
      </c>
      <c r="Q49" s="32">
        <f t="shared" si="2"/>
        <v>2.3966404327578141</v>
      </c>
      <c r="R49" s="7" t="s">
        <v>40</v>
      </c>
      <c r="S49" s="6" t="s">
        <v>40</v>
      </c>
      <c r="T49" s="22">
        <v>116122</v>
      </c>
      <c r="U49" s="22">
        <v>483019</v>
      </c>
      <c r="V49" s="22">
        <v>229335</v>
      </c>
      <c r="W49" s="23">
        <v>14.0163384335</v>
      </c>
      <c r="X49" s="23">
        <v>58.3021113466</v>
      </c>
      <c r="Y49" s="23">
        <v>27.6815502199</v>
      </c>
      <c r="Z49" s="23">
        <v>46.8376319893</v>
      </c>
      <c r="AA49" s="22">
        <v>410237</v>
      </c>
      <c r="AB49" s="22">
        <v>34634</v>
      </c>
      <c r="AC49" s="22">
        <v>96255</v>
      </c>
      <c r="AD49" s="22">
        <v>266782</v>
      </c>
      <c r="AE49" s="23">
        <v>8.7092093716000001</v>
      </c>
      <c r="AF49" s="23">
        <v>24.204681759500001</v>
      </c>
      <c r="AG49" s="23">
        <v>67.086108868899998</v>
      </c>
      <c r="AH49" s="7" t="s">
        <v>40</v>
      </c>
    </row>
    <row r="50" spans="1:34" ht="12.2" customHeight="1" x14ac:dyDescent="0.15">
      <c r="A50" s="6" t="s">
        <v>41</v>
      </c>
      <c r="B50" s="22">
        <v>1377187</v>
      </c>
      <c r="C50" s="22">
        <v>645763</v>
      </c>
      <c r="D50" s="22">
        <v>731424</v>
      </c>
      <c r="E50" s="23">
        <v>88.288461959100005</v>
      </c>
      <c r="F50" s="22">
        <v>4132.09</v>
      </c>
      <c r="G50" s="23"/>
      <c r="H50" s="23">
        <v>333.3</v>
      </c>
      <c r="I50" s="22"/>
      <c r="J50" s="22">
        <v>1426779</v>
      </c>
      <c r="K50" s="28">
        <v>-49592</v>
      </c>
      <c r="L50" s="32">
        <v>-3.4758010875999998</v>
      </c>
      <c r="M50" s="23">
        <f t="shared" si="3"/>
        <v>1.0835908282439215</v>
      </c>
      <c r="N50" s="22">
        <v>560720</v>
      </c>
      <c r="O50" s="22">
        <v>558660</v>
      </c>
      <c r="P50" s="28">
        <f t="shared" si="1"/>
        <v>2060</v>
      </c>
      <c r="Q50" s="32">
        <f t="shared" si="2"/>
        <v>0.36873948376472271</v>
      </c>
      <c r="R50" s="7" t="s">
        <v>41</v>
      </c>
      <c r="S50" s="6" t="s">
        <v>41</v>
      </c>
      <c r="T50" s="22">
        <v>177562</v>
      </c>
      <c r="U50" s="22">
        <v>784862</v>
      </c>
      <c r="V50" s="22">
        <v>404686</v>
      </c>
      <c r="W50" s="23">
        <v>12.9881282413</v>
      </c>
      <c r="X50" s="23">
        <v>57.410303486899998</v>
      </c>
      <c r="Y50" s="23">
        <v>29.601568271800001</v>
      </c>
      <c r="Z50" s="23">
        <v>48.236918024200001</v>
      </c>
      <c r="AA50" s="22">
        <v>644154</v>
      </c>
      <c r="AB50" s="22">
        <v>47812</v>
      </c>
      <c r="AC50" s="22">
        <v>125674</v>
      </c>
      <c r="AD50" s="22">
        <v>450488</v>
      </c>
      <c r="AE50" s="23">
        <v>7.6624987579999999</v>
      </c>
      <c r="AF50" s="23">
        <v>20.1409033069</v>
      </c>
      <c r="AG50" s="23">
        <v>72.196597935200003</v>
      </c>
      <c r="AH50" s="7" t="s">
        <v>41</v>
      </c>
    </row>
    <row r="51" spans="1:34" ht="12.2" customHeight="1" x14ac:dyDescent="0.15">
      <c r="A51" s="6" t="s">
        <v>42</v>
      </c>
      <c r="B51" s="22">
        <v>1786170</v>
      </c>
      <c r="C51" s="22">
        <v>841046</v>
      </c>
      <c r="D51" s="22">
        <v>945124</v>
      </c>
      <c r="E51" s="23">
        <v>88.987900000400003</v>
      </c>
      <c r="F51" s="22">
        <v>7409.35</v>
      </c>
      <c r="G51" s="23"/>
      <c r="H51" s="23">
        <v>241.1</v>
      </c>
      <c r="I51" s="22"/>
      <c r="J51" s="22">
        <v>1817426</v>
      </c>
      <c r="K51" s="28">
        <v>-31256</v>
      </c>
      <c r="L51" s="32">
        <v>-1.7197949186999999</v>
      </c>
      <c r="M51" s="23">
        <f t="shared" si="3"/>
        <v>1.405384620741007</v>
      </c>
      <c r="N51" s="22">
        <v>704730</v>
      </c>
      <c r="O51" s="22">
        <v>688234</v>
      </c>
      <c r="P51" s="28">
        <f t="shared" si="1"/>
        <v>16496</v>
      </c>
      <c r="Q51" s="32">
        <f t="shared" si="2"/>
        <v>2.3968592077694506</v>
      </c>
      <c r="R51" s="7" t="s">
        <v>42</v>
      </c>
      <c r="S51" s="6" t="s">
        <v>42</v>
      </c>
      <c r="T51" s="22">
        <v>241167</v>
      </c>
      <c r="U51" s="22">
        <v>1024400</v>
      </c>
      <c r="V51" s="22">
        <v>511484</v>
      </c>
      <c r="W51" s="23">
        <v>13.571191822899999</v>
      </c>
      <c r="X51" s="23">
        <v>57.6460664325</v>
      </c>
      <c r="Y51" s="23">
        <v>28.782741744599999</v>
      </c>
      <c r="Z51" s="23">
        <v>47.471903451300001</v>
      </c>
      <c r="AA51" s="22">
        <v>834257</v>
      </c>
      <c r="AB51" s="22">
        <v>80001</v>
      </c>
      <c r="AC51" s="22">
        <v>171591</v>
      </c>
      <c r="AD51" s="22">
        <v>563243</v>
      </c>
      <c r="AE51" s="23">
        <v>9.8180613253000004</v>
      </c>
      <c r="AF51" s="23">
        <v>21.0583737812</v>
      </c>
      <c r="AG51" s="23">
        <v>69.123564893500003</v>
      </c>
      <c r="AH51" s="7" t="s">
        <v>42</v>
      </c>
    </row>
    <row r="52" spans="1:34" ht="12.2" customHeight="1" x14ac:dyDescent="0.15">
      <c r="A52" s="6" t="s">
        <v>43</v>
      </c>
      <c r="B52" s="22">
        <v>1166338</v>
      </c>
      <c r="C52" s="22">
        <v>551932</v>
      </c>
      <c r="D52" s="22">
        <v>614406</v>
      </c>
      <c r="E52" s="23">
        <v>89.831805027900003</v>
      </c>
      <c r="F52" s="22">
        <v>6340.71</v>
      </c>
      <c r="G52" s="23"/>
      <c r="H52" s="23">
        <v>183.9</v>
      </c>
      <c r="I52" s="22"/>
      <c r="J52" s="22">
        <v>1196529</v>
      </c>
      <c r="K52" s="28">
        <v>-30191</v>
      </c>
      <c r="L52" s="32">
        <v>-2.5232150662000001</v>
      </c>
      <c r="M52" s="23">
        <f t="shared" si="3"/>
        <v>0.91769175822336324</v>
      </c>
      <c r="N52" s="22">
        <v>486535</v>
      </c>
      <c r="O52" s="22">
        <v>482051</v>
      </c>
      <c r="P52" s="28">
        <f t="shared" si="1"/>
        <v>4484</v>
      </c>
      <c r="Q52" s="32">
        <f t="shared" si="2"/>
        <v>0.93019203362299852</v>
      </c>
      <c r="R52" s="7" t="s">
        <v>43</v>
      </c>
      <c r="S52" s="6" t="s">
        <v>43</v>
      </c>
      <c r="T52" s="22">
        <v>146413</v>
      </c>
      <c r="U52" s="22">
        <v>657169</v>
      </c>
      <c r="V52" s="22">
        <v>351745</v>
      </c>
      <c r="W52" s="23">
        <v>12.6728623152</v>
      </c>
      <c r="X52" s="23">
        <v>56.881644763799997</v>
      </c>
      <c r="Y52" s="23">
        <v>30.445492921100001</v>
      </c>
      <c r="Z52" s="23">
        <v>48.335428411199999</v>
      </c>
      <c r="AA52" s="22">
        <v>546167</v>
      </c>
      <c r="AB52" s="22">
        <v>36475</v>
      </c>
      <c r="AC52" s="22">
        <v>121915</v>
      </c>
      <c r="AD52" s="22">
        <v>363361</v>
      </c>
      <c r="AE52" s="23">
        <v>6.9908826241000002</v>
      </c>
      <c r="AF52" s="23">
        <v>23.366510078600001</v>
      </c>
      <c r="AG52" s="23">
        <v>69.642607297400005</v>
      </c>
      <c r="AH52" s="7" t="s">
        <v>43</v>
      </c>
    </row>
    <row r="53" spans="1:34" ht="12.2" customHeight="1" x14ac:dyDescent="0.15">
      <c r="A53" s="6" t="s">
        <v>44</v>
      </c>
      <c r="B53" s="22">
        <v>1104069</v>
      </c>
      <c r="C53" s="22">
        <v>519242</v>
      </c>
      <c r="D53" s="22">
        <v>584827</v>
      </c>
      <c r="E53" s="23">
        <v>88.785572485499998</v>
      </c>
      <c r="F53" s="22">
        <v>7735.31</v>
      </c>
      <c r="G53" s="23"/>
      <c r="H53" s="23">
        <v>142.69999999999999</v>
      </c>
      <c r="I53" s="22"/>
      <c r="J53" s="22">
        <v>1135233</v>
      </c>
      <c r="K53" s="28">
        <v>-31164</v>
      </c>
      <c r="L53" s="32">
        <v>-2.7451633276999998</v>
      </c>
      <c r="M53" s="23">
        <f t="shared" si="3"/>
        <v>0.86869760036105348</v>
      </c>
      <c r="N53" s="22">
        <v>462858</v>
      </c>
      <c r="O53" s="22">
        <v>460505</v>
      </c>
      <c r="P53" s="28">
        <f t="shared" si="1"/>
        <v>2353</v>
      </c>
      <c r="Q53" s="32">
        <f t="shared" si="2"/>
        <v>0.51096079304242081</v>
      </c>
      <c r="R53" s="7" t="s">
        <v>44</v>
      </c>
      <c r="S53" s="6" t="s">
        <v>44</v>
      </c>
      <c r="T53" s="22">
        <v>149608</v>
      </c>
      <c r="U53" s="22">
        <v>622544</v>
      </c>
      <c r="V53" s="22">
        <v>322975</v>
      </c>
      <c r="W53" s="23">
        <v>13.6612465951</v>
      </c>
      <c r="X53" s="23">
        <v>56.846740149799999</v>
      </c>
      <c r="Y53" s="23">
        <v>29.492013255100002</v>
      </c>
      <c r="Z53" s="23">
        <v>47.886493073399997</v>
      </c>
      <c r="AA53" s="22">
        <v>519210</v>
      </c>
      <c r="AB53" s="22">
        <v>56021</v>
      </c>
      <c r="AC53" s="22">
        <v>107057</v>
      </c>
      <c r="AD53" s="22">
        <v>345159</v>
      </c>
      <c r="AE53" s="23">
        <v>11.022613465799999</v>
      </c>
      <c r="AF53" s="23">
        <v>21.064385316300001</v>
      </c>
      <c r="AG53" s="23">
        <v>67.913001217900003</v>
      </c>
      <c r="AH53" s="7" t="s">
        <v>44</v>
      </c>
    </row>
    <row r="54" spans="1:34" ht="12.2" customHeight="1" x14ac:dyDescent="0.15">
      <c r="A54" s="6" t="s">
        <v>45</v>
      </c>
      <c r="B54" s="22">
        <v>1648177</v>
      </c>
      <c r="C54" s="22">
        <v>773061</v>
      </c>
      <c r="D54" s="22">
        <v>875116</v>
      </c>
      <c r="E54" s="23">
        <v>88.338117460999996</v>
      </c>
      <c r="F54" s="22">
        <v>9186.94</v>
      </c>
      <c r="G54" s="23"/>
      <c r="H54" s="23">
        <v>179.4</v>
      </c>
      <c r="I54" s="22"/>
      <c r="J54" s="22">
        <v>1706242</v>
      </c>
      <c r="K54" s="28">
        <v>-58065</v>
      </c>
      <c r="L54" s="32">
        <v>-3.4030928789999999</v>
      </c>
      <c r="M54" s="23">
        <f t="shared" si="3"/>
        <v>1.2968097146738835</v>
      </c>
      <c r="N54" s="22">
        <v>724690</v>
      </c>
      <c r="O54" s="22">
        <v>729386</v>
      </c>
      <c r="P54" s="28">
        <f t="shared" si="1"/>
        <v>-4696</v>
      </c>
      <c r="Q54" s="32">
        <f t="shared" si="2"/>
        <v>-0.64382919332150601</v>
      </c>
      <c r="R54" s="7" t="s">
        <v>45</v>
      </c>
      <c r="S54" s="6" t="s">
        <v>45</v>
      </c>
      <c r="T54" s="22">
        <v>220751</v>
      </c>
      <c r="U54" s="22">
        <v>929758</v>
      </c>
      <c r="V54" s="22">
        <v>479734</v>
      </c>
      <c r="W54" s="23">
        <v>13.540987447899999</v>
      </c>
      <c r="X54" s="23">
        <v>57.031865801599999</v>
      </c>
      <c r="Y54" s="23">
        <v>29.4271467505</v>
      </c>
      <c r="Z54" s="23">
        <v>48.137539311600001</v>
      </c>
      <c r="AA54" s="22">
        <v>753855</v>
      </c>
      <c r="AB54" s="22">
        <v>70249</v>
      </c>
      <c r="AC54" s="22">
        <v>143838</v>
      </c>
      <c r="AD54" s="22">
        <v>525606</v>
      </c>
      <c r="AE54" s="23">
        <v>9.4970480997000006</v>
      </c>
      <c r="AF54" s="23">
        <v>19.445634878300002</v>
      </c>
      <c r="AG54" s="23">
        <v>71.057317022099994</v>
      </c>
      <c r="AH54" s="7" t="s">
        <v>45</v>
      </c>
    </row>
    <row r="55" spans="1:34" ht="12.2" customHeight="1" x14ac:dyDescent="0.15">
      <c r="A55" s="8" t="s">
        <v>46</v>
      </c>
      <c r="B55" s="25">
        <v>1433566</v>
      </c>
      <c r="C55" s="25">
        <v>704619</v>
      </c>
      <c r="D55" s="25">
        <v>728947</v>
      </c>
      <c r="E55" s="26">
        <v>96.662583150800003</v>
      </c>
      <c r="F55" s="25">
        <v>2281.12</v>
      </c>
      <c r="G55" s="26" t="s">
        <v>102</v>
      </c>
      <c r="H55" s="26">
        <v>628.4</v>
      </c>
      <c r="I55" s="25"/>
      <c r="J55" s="25">
        <v>1392818</v>
      </c>
      <c r="K55" s="30">
        <v>40748</v>
      </c>
      <c r="L55" s="34">
        <v>2.9255796522000002</v>
      </c>
      <c r="M55" s="26">
        <f t="shared" si="3"/>
        <v>1.127950648156224</v>
      </c>
      <c r="N55" s="25">
        <v>560424</v>
      </c>
      <c r="O55" s="25">
        <v>520191</v>
      </c>
      <c r="P55" s="30">
        <f t="shared" si="1"/>
        <v>40233</v>
      </c>
      <c r="Q55" s="34">
        <f t="shared" si="2"/>
        <v>7.7342745260875327</v>
      </c>
      <c r="R55" s="9" t="s">
        <v>46</v>
      </c>
      <c r="S55" s="8" t="s">
        <v>46</v>
      </c>
      <c r="T55" s="25">
        <v>247206</v>
      </c>
      <c r="U55" s="25">
        <v>892109</v>
      </c>
      <c r="V55" s="25">
        <v>278337</v>
      </c>
      <c r="W55" s="26">
        <v>17.4377068561</v>
      </c>
      <c r="X55" s="26">
        <v>62.9286312861</v>
      </c>
      <c r="Y55" s="26">
        <v>19.6336618578</v>
      </c>
      <c r="Z55" s="26">
        <v>42.070736682899998</v>
      </c>
      <c r="AA55" s="25">
        <v>589634</v>
      </c>
      <c r="AB55" s="25">
        <v>26593</v>
      </c>
      <c r="AC55" s="25">
        <v>81508</v>
      </c>
      <c r="AD55" s="25">
        <v>433334</v>
      </c>
      <c r="AE55" s="26">
        <v>4.9115775670000001</v>
      </c>
      <c r="AF55" s="26">
        <v>15.0540692789</v>
      </c>
      <c r="AG55" s="26">
        <v>80.034353154100003</v>
      </c>
      <c r="AH55" s="9" t="s">
        <v>46</v>
      </c>
    </row>
    <row r="56" spans="1:34" s="10" customFormat="1" x14ac:dyDescent="0.15">
      <c r="A56" s="11" t="s">
        <v>69</v>
      </c>
      <c r="S56" s="11" t="s">
        <v>79</v>
      </c>
    </row>
    <row r="57" spans="1:34" s="10" customFormat="1" x14ac:dyDescent="0.15">
      <c r="A57" s="11" t="s">
        <v>68</v>
      </c>
      <c r="S57" s="11" t="s">
        <v>78</v>
      </c>
    </row>
    <row r="58" spans="1:34" s="10" customFormat="1" ht="11.25" customHeight="1" x14ac:dyDescent="0.15">
      <c r="A58" s="11" t="s">
        <v>96</v>
      </c>
    </row>
    <row r="59" spans="1:34" s="10" customFormat="1" ht="11.25" customHeight="1" x14ac:dyDescent="0.15">
      <c r="A59" s="11" t="s">
        <v>90</v>
      </c>
      <c r="J59" s="11" t="s">
        <v>105</v>
      </c>
    </row>
    <row r="60" spans="1:34" s="10" customFormat="1" ht="11.25" customHeight="1" x14ac:dyDescent="0.15">
      <c r="A60" s="11" t="s">
        <v>71</v>
      </c>
    </row>
    <row r="61" spans="1:34" s="10" customFormat="1" ht="11.25" customHeight="1" x14ac:dyDescent="0.15">
      <c r="A61" s="11" t="s">
        <v>91</v>
      </c>
      <c r="C61" s="11" t="s">
        <v>92</v>
      </c>
      <c r="J61" s="11" t="s">
        <v>93</v>
      </c>
    </row>
    <row r="62" spans="1:34" s="10" customFormat="1" ht="11.25" customHeight="1" x14ac:dyDescent="0.15">
      <c r="A62" s="11" t="s">
        <v>95</v>
      </c>
      <c r="E62" s="11" t="s">
        <v>107</v>
      </c>
    </row>
    <row r="63" spans="1:34" s="10" customFormat="1" ht="11.25" customHeight="1" x14ac:dyDescent="0.15">
      <c r="A63" s="11" t="s">
        <v>99</v>
      </c>
      <c r="E63" s="11" t="s">
        <v>103</v>
      </c>
    </row>
    <row r="64" spans="1:34" s="10" customFormat="1" ht="11.25" customHeight="1" x14ac:dyDescent="0.15">
      <c r="A64" s="11" t="s">
        <v>104</v>
      </c>
      <c r="E64" s="11" t="s">
        <v>108</v>
      </c>
      <c r="J64" s="11" t="s">
        <v>109</v>
      </c>
    </row>
    <row r="65" spans="1:1" s="10" customFormat="1" ht="11.25" customHeight="1" x14ac:dyDescent="0.15">
      <c r="A65" s="11" t="s">
        <v>106</v>
      </c>
    </row>
    <row r="66" spans="1:1" s="10" customFormat="1" ht="11.25" customHeight="1" x14ac:dyDescent="0.15"/>
    <row r="67" spans="1:1" s="10" customFormat="1" ht="11.25" customHeight="1" x14ac:dyDescent="0.15"/>
    <row r="68" spans="1:1" s="10" customFormat="1" ht="11.25" customHeight="1" x14ac:dyDescent="0.15"/>
  </sheetData>
  <mergeCells count="16">
    <mergeCell ref="AA2:AA3"/>
    <mergeCell ref="F2:G2"/>
    <mergeCell ref="A2:A3"/>
    <mergeCell ref="AH2:AH3"/>
    <mergeCell ref="H2:I3"/>
    <mergeCell ref="AB2:AG2"/>
    <mergeCell ref="P2:Q2"/>
    <mergeCell ref="T2:Y2"/>
    <mergeCell ref="N2:O2"/>
    <mergeCell ref="K2:L2"/>
    <mergeCell ref="B2:D2"/>
    <mergeCell ref="M2:M3"/>
    <mergeCell ref="Z2:Z3"/>
    <mergeCell ref="E2:E3"/>
    <mergeCell ref="S2:S3"/>
    <mergeCell ref="R2:R3"/>
  </mergeCells>
  <phoneticPr fontId="18"/>
  <pageMargins left="0.98425196850393704" right="0.98425196850393704" top="0.78740157480314965" bottom="0.59055118110236227" header="0.59055118110236227" footer="0.59055118110236227"/>
  <pageSetup paperSize="9" orientation="portrait" r:id="rId1"/>
  <headerFooter differentOddEven="1"/>
  <colBreaks count="3" manualBreakCount="3">
    <brk id="9" max="64" man="1"/>
    <brk id="18" max="64" man="1"/>
    <brk id="26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全国の人口及び世帯数(都道府県別）</vt:lpstr>
      <vt:lpstr>'全国の人口及び世帯数(都道府県別）'!Print_Area</vt:lpstr>
      <vt:lpstr>'全国の人口及び世帯数(都道府県別）'!Print_Titles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2018-03-02T04:48:27Z</cp:lastPrinted>
  <dcterms:created xsi:type="dcterms:W3CDTF">2012-12-04T04:17:26Z</dcterms:created>
  <dcterms:modified xsi:type="dcterms:W3CDTF">2018-03-12T08:15:17Z</dcterms:modified>
</cp:coreProperties>
</file>