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6780" tabRatio="763"/>
  </bookViews>
  <sheets>
    <sheet name="申請書" sheetId="1" r:id="rId1"/>
    <sheet name="別紙１（設置計画）" sheetId="3" r:id="rId2"/>
    <sheet name="別紙２（中小企業者等）" sheetId="9" r:id="rId3"/>
  </sheets>
  <definedNames>
    <definedName name="_xlnm.Print_Area" localSheetId="0">申請書!$A$1:$G$72</definedName>
    <definedName name="_xlnm.Print_Area" localSheetId="1">'別紙１（設置計画）'!$A$1:$H$26</definedName>
    <definedName name="_xlnm.Print_Area" localSheetId="2">'別紙２（中小企業者等）'!$A$1:$H$16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3" l="1"/>
  <c r="D11" i="3"/>
  <c r="D24" i="3" l="1"/>
  <c r="D22" i="3"/>
  <c r="D72" i="1" l="1"/>
  <c r="F26" i="1"/>
  <c r="F27" i="1"/>
  <c r="D5" i="9" l="1"/>
  <c r="H6" i="3" l="1"/>
  <c r="G22" i="3" l="1"/>
  <c r="G23" i="3"/>
  <c r="E17" i="3"/>
  <c r="G24" i="3"/>
  <c r="E16" i="3"/>
  <c r="E14" i="3"/>
  <c r="D6" i="3"/>
  <c r="D5" i="3"/>
  <c r="F28" i="1" l="1"/>
  <c r="D27" i="1" l="1"/>
  <c r="D26" i="1"/>
  <c r="D28" i="1" l="1"/>
  <c r="E29" i="1" l="1"/>
</calcChain>
</file>

<file path=xl/sharedStrings.xml><?xml version="1.0" encoding="utf-8"?>
<sst xmlns="http://schemas.openxmlformats.org/spreadsheetml/2006/main" count="172" uniqueCount="152">
  <si>
    <t>電話番号</t>
    <rPh sb="0" eb="2">
      <t>デンワ</t>
    </rPh>
    <rPh sb="2" eb="4">
      <t>バンゴウ</t>
    </rPh>
    <phoneticPr fontId="1"/>
  </si>
  <si>
    <t>ＦＡＸ番号</t>
    <rPh sb="3" eb="5">
      <t>バンゴウ</t>
    </rPh>
    <phoneticPr fontId="1"/>
  </si>
  <si>
    <t>円</t>
    <rPh sb="0" eb="1">
      <t>エン</t>
    </rPh>
    <phoneticPr fontId="1"/>
  </si>
  <si>
    <t>E-mail</t>
    <phoneticPr fontId="1"/>
  </si>
  <si>
    <t>代表者氏名</t>
    <rPh sb="0" eb="3">
      <t>ダイヒョウシャ</t>
    </rPh>
    <rPh sb="3" eb="5">
      <t>シメイ</t>
    </rPh>
    <phoneticPr fontId="1"/>
  </si>
  <si>
    <t>担当者氏名</t>
    <rPh sb="0" eb="3">
      <t>タントウシャ</t>
    </rPh>
    <rPh sb="3" eb="5">
      <t>シメイ</t>
    </rPh>
    <phoneticPr fontId="1"/>
  </si>
  <si>
    <t>申請者</t>
    <rPh sb="0" eb="3">
      <t>シンセイシャ</t>
    </rPh>
    <phoneticPr fontId="1"/>
  </si>
  <si>
    <t>補助対象経費</t>
    <rPh sb="0" eb="2">
      <t>ホジョ</t>
    </rPh>
    <rPh sb="2" eb="4">
      <t>タイショウ</t>
    </rPh>
    <rPh sb="4" eb="6">
      <t>ケイヒ</t>
    </rPh>
    <phoneticPr fontId="1"/>
  </si>
  <si>
    <t>補助金交付申請額</t>
    <rPh sb="0" eb="3">
      <t>ホジョキン</t>
    </rPh>
    <rPh sb="3" eb="5">
      <t>コウフ</t>
    </rPh>
    <rPh sb="5" eb="7">
      <t>シンセイ</t>
    </rPh>
    <rPh sb="7" eb="8">
      <t>ガク</t>
    </rPh>
    <phoneticPr fontId="1"/>
  </si>
  <si>
    <t>設置する
補助対象設備</t>
    <rPh sb="0" eb="2">
      <t>セッチ</t>
    </rPh>
    <rPh sb="5" eb="7">
      <t>ホジョ</t>
    </rPh>
    <rPh sb="7" eb="9">
      <t>タイショウ</t>
    </rPh>
    <rPh sb="9" eb="11">
      <t>セツビ</t>
    </rPh>
    <phoneticPr fontId="1"/>
  </si>
  <si>
    <t>①太陽光発電設備</t>
    <rPh sb="1" eb="4">
      <t>タイヨウコウ</t>
    </rPh>
    <rPh sb="4" eb="6">
      <t>ハツデン</t>
    </rPh>
    <rPh sb="6" eb="8">
      <t>セツビ</t>
    </rPh>
    <phoneticPr fontId="1"/>
  </si>
  <si>
    <t>ｋWｈ</t>
    <phoneticPr fontId="1"/>
  </si>
  <si>
    <t>②蓄電池</t>
    <rPh sb="1" eb="4">
      <t>チクデンチ</t>
    </rPh>
    <phoneticPr fontId="1"/>
  </si>
  <si>
    <t>(フリガナ)　</t>
    <phoneticPr fontId="1"/>
  </si>
  <si>
    <t>補助金交付申請額 合計（①＋②）</t>
    <rPh sb="0" eb="3">
      <t>ホジョキン</t>
    </rPh>
    <rPh sb="3" eb="5">
      <t>コウフ</t>
    </rPh>
    <rPh sb="5" eb="7">
      <t>シンセイ</t>
    </rPh>
    <rPh sb="7" eb="8">
      <t>ガク</t>
    </rPh>
    <rPh sb="9" eb="11">
      <t>ゴウケイ</t>
    </rPh>
    <phoneticPr fontId="1"/>
  </si>
  <si>
    <t>令和　　年　　月　　日</t>
    <rPh sb="0" eb="2">
      <t>レイワ</t>
    </rPh>
    <rPh sb="4" eb="5">
      <t>ネン</t>
    </rPh>
    <rPh sb="7" eb="8">
      <t>ガツ</t>
    </rPh>
    <rPh sb="10" eb="11">
      <t>ヒ</t>
    </rPh>
    <phoneticPr fontId="1"/>
  </si>
  <si>
    <t>誓約</t>
    <rPh sb="0" eb="2">
      <t>セイヤク</t>
    </rPh>
    <phoneticPr fontId="1"/>
  </si>
  <si>
    <t>ｋW</t>
    <phoneticPr fontId="1"/>
  </si>
  <si>
    <t>kWh</t>
    <phoneticPr fontId="1"/>
  </si>
  <si>
    <t>添付書類</t>
    <rPh sb="0" eb="2">
      <t>テンプ</t>
    </rPh>
    <rPh sb="2" eb="4">
      <t>ショルイ</t>
    </rPh>
    <phoneticPr fontId="1"/>
  </si>
  <si>
    <t>申請日</t>
    <rPh sb="0" eb="3">
      <t>シンセイビ</t>
    </rPh>
    <phoneticPr fontId="1"/>
  </si>
  <si>
    <t>ｋW</t>
    <phoneticPr fontId="1"/>
  </si>
  <si>
    <t>ｋW</t>
    <phoneticPr fontId="1"/>
  </si>
  <si>
    <r>
      <t>　上記の内容について確認し、誓約します。（「✓」</t>
    </r>
    <r>
      <rPr>
        <b/>
        <sz val="18"/>
        <rFont val="Yu Gothic"/>
        <family val="3"/>
        <charset val="128"/>
      </rPr>
      <t>を入れてください）</t>
    </r>
    <rPh sb="1" eb="3">
      <t>ジョウキ</t>
    </rPh>
    <rPh sb="4" eb="6">
      <t>ナイヨウ</t>
    </rPh>
    <rPh sb="10" eb="12">
      <t>カクニン</t>
    </rPh>
    <rPh sb="14" eb="16">
      <t>セイヤク</t>
    </rPh>
    <rPh sb="25" eb="26">
      <t>イ</t>
    </rPh>
    <phoneticPr fontId="1"/>
  </si>
  <si>
    <t>✓</t>
    <phoneticPr fontId="1"/>
  </si>
  <si>
    <t>（宛先）八戸市長</t>
    <rPh sb="1" eb="3">
      <t>アテサキ</t>
    </rPh>
    <rPh sb="4" eb="6">
      <t>ハチノヘ</t>
    </rPh>
    <rPh sb="6" eb="8">
      <t>シチョウ</t>
    </rPh>
    <rPh sb="7" eb="8">
      <t>チョウ</t>
    </rPh>
    <phoneticPr fontId="1"/>
  </si>
  <si>
    <t>　八戸市再エネ・省エネ設備導入促進事業補助金の交付を受けたいので、八戸市補助金等の交付に関する規則第３条の規定により、次のとおり申請します。</t>
    <rPh sb="23" eb="25">
      <t>コウフ</t>
    </rPh>
    <rPh sb="26" eb="27">
      <t>ウ</t>
    </rPh>
    <rPh sb="33" eb="35">
      <t>ハチノヘ</t>
    </rPh>
    <rPh sb="35" eb="36">
      <t>シ</t>
    </rPh>
    <rPh sb="36" eb="39">
      <t>ホジョキン</t>
    </rPh>
    <rPh sb="39" eb="40">
      <t>ナド</t>
    </rPh>
    <rPh sb="41" eb="43">
      <t>コウフ</t>
    </rPh>
    <rPh sb="44" eb="45">
      <t>カン</t>
    </rPh>
    <rPh sb="47" eb="49">
      <t>キソク</t>
    </rPh>
    <rPh sb="49" eb="50">
      <t>ダイ</t>
    </rPh>
    <rPh sb="51" eb="52">
      <t>ジョウ</t>
    </rPh>
    <rPh sb="53" eb="55">
      <t>キテイ</t>
    </rPh>
    <rPh sb="59" eb="60">
      <t>ツギ</t>
    </rPh>
    <rPh sb="64" eb="66">
      <t>シンセイ</t>
    </rPh>
    <phoneticPr fontId="1"/>
  </si>
  <si>
    <t>担当者（法人のみ）</t>
    <rPh sb="0" eb="3">
      <t>タントウシャ</t>
    </rPh>
    <rPh sb="4" eb="6">
      <t>ホウジン</t>
    </rPh>
    <phoneticPr fontId="1"/>
  </si>
  <si>
    <t>補 助 金 交 付 申 請 書</t>
    <rPh sb="0" eb="1">
      <t>ホ</t>
    </rPh>
    <rPh sb="2" eb="3">
      <t>スケ</t>
    </rPh>
    <rPh sb="4" eb="5">
      <t>カネ</t>
    </rPh>
    <rPh sb="6" eb="7">
      <t>コウ</t>
    </rPh>
    <rPh sb="8" eb="9">
      <t>ツキ</t>
    </rPh>
    <rPh sb="10" eb="11">
      <t>サル</t>
    </rPh>
    <rPh sb="12" eb="13">
      <t>ショウ</t>
    </rPh>
    <rPh sb="14" eb="15">
      <t>ショ</t>
    </rPh>
    <phoneticPr fontId="1"/>
  </si>
  <si>
    <t>出力又は容量</t>
    <rPh sb="0" eb="2">
      <t>シュツリョク</t>
    </rPh>
    <rPh sb="2" eb="3">
      <t>マタ</t>
    </rPh>
    <rPh sb="4" eb="6">
      <t>ヨウリョウ</t>
    </rPh>
    <phoneticPr fontId="1"/>
  </si>
  <si>
    <t>FAX番号</t>
    <rPh sb="3" eb="5">
      <t>バンゴウ</t>
    </rPh>
    <phoneticPr fontId="1"/>
  </si>
  <si>
    <t>申請者本人</t>
    <phoneticPr fontId="1"/>
  </si>
  <si>
    <r>
      <t>住所又は所在地</t>
    </r>
    <r>
      <rPr>
        <sz val="10"/>
        <rFont val="Yu Gothic"/>
        <family val="3"/>
        <charset val="128"/>
        <scheme val="minor"/>
      </rPr>
      <t>※1</t>
    </r>
    <rPh sb="0" eb="2">
      <t>ジュウショ</t>
    </rPh>
    <rPh sb="2" eb="3">
      <t>マタ</t>
    </rPh>
    <rPh sb="4" eb="7">
      <t>ショザイチ</t>
    </rPh>
    <phoneticPr fontId="1"/>
  </si>
  <si>
    <r>
      <t>氏名又は名称等</t>
    </r>
    <r>
      <rPr>
        <sz val="10"/>
        <rFont val="Yu Gothic"/>
        <family val="3"/>
        <charset val="128"/>
        <scheme val="minor"/>
      </rPr>
      <t>※2</t>
    </r>
    <rPh sb="0" eb="2">
      <t>シメイ</t>
    </rPh>
    <rPh sb="4" eb="6">
      <t>メイショウ</t>
    </rPh>
    <rPh sb="6" eb="7">
      <t>トウ</t>
    </rPh>
    <phoneticPr fontId="1"/>
  </si>
  <si>
    <t>新築予定</t>
    <rPh sb="2" eb="4">
      <t>ヨテイ</t>
    </rPh>
    <phoneticPr fontId="1"/>
  </si>
  <si>
    <t>新築中</t>
    <rPh sb="0" eb="3">
      <t>シンチクチュウ</t>
    </rPh>
    <phoneticPr fontId="1"/>
  </si>
  <si>
    <t>既築</t>
    <rPh sb="0" eb="1">
      <t>スデ</t>
    </rPh>
    <rPh sb="1" eb="2">
      <t>チク</t>
    </rPh>
    <phoneticPr fontId="1"/>
  </si>
  <si>
    <t>補助対象設備の設置場所（所在地）</t>
    <rPh sb="0" eb="2">
      <t>ホジョ</t>
    </rPh>
    <rPh sb="2" eb="4">
      <t>タイショウ</t>
    </rPh>
    <rPh sb="4" eb="6">
      <t>セツビ</t>
    </rPh>
    <rPh sb="7" eb="9">
      <t>セッチ</t>
    </rPh>
    <rPh sb="9" eb="11">
      <t>バショ</t>
    </rPh>
    <rPh sb="12" eb="15">
      <t>ショザイチ</t>
    </rPh>
    <phoneticPr fontId="1"/>
  </si>
  <si>
    <t>住宅</t>
    <phoneticPr fontId="1"/>
  </si>
  <si>
    <t>事業所</t>
    <rPh sb="0" eb="2">
      <t>ジギョウ</t>
    </rPh>
    <rPh sb="2" eb="3">
      <t>ショ</t>
    </rPh>
    <phoneticPr fontId="1"/>
  </si>
  <si>
    <r>
      <t>　上記の内容について確認し、同意します。（「✓」</t>
    </r>
    <r>
      <rPr>
        <b/>
        <sz val="18"/>
        <rFont val="Yu Gothic"/>
        <family val="3"/>
        <charset val="128"/>
      </rPr>
      <t>を入れてください）</t>
    </r>
    <rPh sb="1" eb="3">
      <t>ジョウキ</t>
    </rPh>
    <rPh sb="4" eb="6">
      <t>ナイヨウ</t>
    </rPh>
    <rPh sb="10" eb="12">
      <t>カクニン</t>
    </rPh>
    <rPh sb="14" eb="16">
      <t>ドウイ</t>
    </rPh>
    <rPh sb="25" eb="26">
      <t>イ</t>
    </rPh>
    <phoneticPr fontId="1"/>
  </si>
  <si>
    <t>　私は、八戸市再エネ・省エネ設備導入促進事業補助金の交付申請にあたり、次の税目について滞納がない旨を証明するため、私（申請者）の納税状況を確認することに同意します。
　・市民税　・法人市民税　・固定資産税　・軽自動車税　・国民健康保険税</t>
    <rPh sb="4" eb="6">
      <t>ハチノヘ</t>
    </rPh>
    <rPh sb="6" eb="7">
      <t>シ</t>
    </rPh>
    <rPh sb="7" eb="8">
      <t>サイ</t>
    </rPh>
    <rPh sb="11" eb="12">
      <t>ショウ</t>
    </rPh>
    <rPh sb="14" eb="16">
      <t>セツビ</t>
    </rPh>
    <rPh sb="16" eb="18">
      <t>ドウニュウ</t>
    </rPh>
    <rPh sb="18" eb="20">
      <t>ソクシン</t>
    </rPh>
    <rPh sb="20" eb="22">
      <t>ジギョウ</t>
    </rPh>
    <rPh sb="22" eb="25">
      <t>ホジョキン</t>
    </rPh>
    <rPh sb="26" eb="28">
      <t>コウフ</t>
    </rPh>
    <rPh sb="35" eb="36">
      <t>ツギ</t>
    </rPh>
    <rPh sb="37" eb="39">
      <t>ゼイモク</t>
    </rPh>
    <rPh sb="43" eb="45">
      <t>タイノウ</t>
    </rPh>
    <rPh sb="48" eb="49">
      <t>ムネ</t>
    </rPh>
    <rPh sb="57" eb="58">
      <t>ワタシ</t>
    </rPh>
    <rPh sb="59" eb="62">
      <t>シンセイシャ</t>
    </rPh>
    <rPh sb="64" eb="68">
      <t>ノウゼイジョウキョウ</t>
    </rPh>
    <rPh sb="69" eb="71">
      <t>カクニン</t>
    </rPh>
    <rPh sb="76" eb="78">
      <t>ドウイ</t>
    </rPh>
    <phoneticPr fontId="1"/>
  </si>
  <si>
    <t>　私は、八戸市再エネ・省エネ設備導入促進事業補助金の交付申請にあたり、次の事項について誓約します。</t>
    <rPh sb="35" eb="36">
      <t>ツギ</t>
    </rPh>
    <phoneticPr fontId="1"/>
  </si>
  <si>
    <t>　八戸市から、補助事業に関する調査等の依頼があったときは、協力します。</t>
    <rPh sb="1" eb="3">
      <t>ハチノヘ</t>
    </rPh>
    <rPh sb="3" eb="4">
      <t>シ</t>
    </rPh>
    <rPh sb="29" eb="31">
      <t>キョウリョク</t>
    </rPh>
    <phoneticPr fontId="1"/>
  </si>
  <si>
    <t>　同一の補助対象設備について、他の補助金の交付を受けていません。</t>
    <rPh sb="1" eb="3">
      <t>ドウイツ</t>
    </rPh>
    <rPh sb="4" eb="10">
      <t>ホジョタイショウセツビ</t>
    </rPh>
    <rPh sb="15" eb="16">
      <t>タ</t>
    </rPh>
    <rPh sb="17" eb="20">
      <t>ホジョキン</t>
    </rPh>
    <rPh sb="21" eb="23">
      <t>コウフ</t>
    </rPh>
    <rPh sb="24" eb="25">
      <t>ウ</t>
    </rPh>
    <phoneticPr fontId="1"/>
  </si>
  <si>
    <t>上記の施工販売事業者</t>
    <phoneticPr fontId="1"/>
  </si>
  <si>
    <t>別記</t>
    <phoneticPr fontId="1"/>
  </si>
  <si>
    <t>同意　</t>
    <rPh sb="0" eb="2">
      <t>ドウイ</t>
    </rPh>
    <phoneticPr fontId="1"/>
  </si>
  <si>
    <t>第１号様式（第７条関係）
（その１）太陽光発電設備・蓄電池用</t>
    <rPh sb="3" eb="5">
      <t>ヨウシキ</t>
    </rPh>
    <rPh sb="6" eb="7">
      <t>ダイ</t>
    </rPh>
    <rPh sb="8" eb="9">
      <t>ジョウ</t>
    </rPh>
    <rPh sb="9" eb="11">
      <t>カンケイ</t>
    </rPh>
    <phoneticPr fontId="1"/>
  </si>
  <si>
    <r>
      <t>電話番号</t>
    </r>
    <r>
      <rPr>
        <sz val="10"/>
        <rFont val="Yu Gothic"/>
        <family val="3"/>
        <charset val="128"/>
        <scheme val="minor"/>
      </rPr>
      <t>※３</t>
    </r>
    <rPh sb="0" eb="2">
      <t>デンワ</t>
    </rPh>
    <rPh sb="2" eb="4">
      <t>バンゴウ</t>
    </rPh>
    <phoneticPr fontId="1"/>
  </si>
  <si>
    <t>事業着手(予定)日
（契約締結(予定)日）</t>
    <rPh sb="0" eb="2">
      <t>ジギョウ</t>
    </rPh>
    <rPh sb="2" eb="4">
      <t>チャクシュ</t>
    </rPh>
    <rPh sb="5" eb="7">
      <t>ヨテイ</t>
    </rPh>
    <rPh sb="8" eb="9">
      <t>ビ</t>
    </rPh>
    <rPh sb="11" eb="13">
      <t>ケイヤク</t>
    </rPh>
    <rPh sb="13" eb="15">
      <t>テイケツ</t>
    </rPh>
    <rPh sb="16" eb="18">
      <t>ヨテイ</t>
    </rPh>
    <rPh sb="19" eb="20">
      <t>ビ</t>
    </rPh>
    <phoneticPr fontId="1"/>
  </si>
  <si>
    <t>令和　　年　　月　　日</t>
    <rPh sb="0" eb="2">
      <t>レイワ</t>
    </rPh>
    <rPh sb="4" eb="5">
      <t>ネン</t>
    </rPh>
    <rPh sb="7" eb="8">
      <t>ガツ</t>
    </rPh>
    <rPh sb="10" eb="11">
      <t>ニチ</t>
    </rPh>
    <phoneticPr fontId="1"/>
  </si>
  <si>
    <t>年間発電想定量（D）</t>
    <rPh sb="0" eb="2">
      <t>ネンカン</t>
    </rPh>
    <rPh sb="2" eb="4">
      <t>ハツデン</t>
    </rPh>
    <rPh sb="4" eb="7">
      <t>ソウテイリョウ</t>
    </rPh>
    <phoneticPr fontId="1"/>
  </si>
  <si>
    <r>
      <t>別紙１　</t>
    </r>
    <r>
      <rPr>
        <sz val="15"/>
        <rFont val="Yu Gothic"/>
        <family val="3"/>
        <charset val="128"/>
        <scheme val="minor"/>
      </rPr>
      <t>※別記第１号様式（その１）添付書類</t>
    </r>
    <rPh sb="0" eb="2">
      <t>ベッシ</t>
    </rPh>
    <rPh sb="5" eb="7">
      <t>ベッキ</t>
    </rPh>
    <rPh sb="7" eb="8">
      <t>ダイ</t>
    </rPh>
    <rPh sb="9" eb="10">
      <t>ゴウ</t>
    </rPh>
    <rPh sb="10" eb="12">
      <t>ヨウシキ</t>
    </rPh>
    <rPh sb="17" eb="19">
      <t>テンプ</t>
    </rPh>
    <rPh sb="19" eb="21">
      <t>ショルイ</t>
    </rPh>
    <phoneticPr fontId="1"/>
  </si>
  <si>
    <r>
      <t xml:space="preserve">※市記載欄
</t>
    </r>
    <r>
      <rPr>
        <sz val="12"/>
        <rFont val="Yu Gothic"/>
        <family val="3"/>
        <charset val="128"/>
        <scheme val="minor"/>
      </rPr>
      <t>（申請者記入不要）</t>
    </r>
    <rPh sb="1" eb="2">
      <t>シ</t>
    </rPh>
    <rPh sb="2" eb="5">
      <t>キサイラン</t>
    </rPh>
    <rPh sb="7" eb="10">
      <t>シンセイシャ</t>
    </rPh>
    <rPh sb="10" eb="14">
      <t>キニュウフヨウ</t>
    </rPh>
    <phoneticPr fontId="1"/>
  </si>
  <si>
    <t>パワーコンディショナーの定格出力（B)</t>
    <rPh sb="12" eb="14">
      <t>テイカク</t>
    </rPh>
    <rPh sb="14" eb="16">
      <t>シュツリョク</t>
    </rPh>
    <phoneticPr fontId="1"/>
  </si>
  <si>
    <r>
      <t>別紙２　</t>
    </r>
    <r>
      <rPr>
        <sz val="15"/>
        <rFont val="Yu Gothic"/>
        <family val="3"/>
        <charset val="128"/>
        <scheme val="minor"/>
      </rPr>
      <t>※別記第１号様式（その１）添付書類</t>
    </r>
    <rPh sb="0" eb="2">
      <t>ベッシ</t>
    </rPh>
    <rPh sb="5" eb="7">
      <t>ベッキ</t>
    </rPh>
    <rPh sb="7" eb="8">
      <t>ダイ</t>
    </rPh>
    <rPh sb="9" eb="10">
      <t>ゴウ</t>
    </rPh>
    <rPh sb="10" eb="12">
      <t>ヨウシキ</t>
    </rPh>
    <rPh sb="17" eb="19">
      <t>テンプ</t>
    </rPh>
    <rPh sb="19" eb="21">
      <t>ショルイ</t>
    </rPh>
    <phoneticPr fontId="1"/>
  </si>
  <si>
    <t>家庭用蓄電池（4,800Ah・セル相当のkWh未満）</t>
    <phoneticPr fontId="1"/>
  </si>
  <si>
    <t>業務用蓄電池（4,800Ah・セル相当のkWh以上）</t>
    <phoneticPr fontId="1"/>
  </si>
  <si>
    <t>※１)法人の場合は、主たる事務所の所在地　※２)法人の場合は、名称及び代表者の氏名　※３)平日の日中に連絡が取れる電話番号</t>
    <rPh sb="3" eb="5">
      <t>ホウジン</t>
    </rPh>
    <rPh sb="6" eb="8">
      <t>バアイ</t>
    </rPh>
    <rPh sb="10" eb="11">
      <t>シュ</t>
    </rPh>
    <rPh sb="13" eb="16">
      <t>ジムショ</t>
    </rPh>
    <rPh sb="17" eb="20">
      <t>ショザイチ</t>
    </rPh>
    <rPh sb="31" eb="33">
      <t>メイショウ</t>
    </rPh>
    <rPh sb="33" eb="34">
      <t>オヨ</t>
    </rPh>
    <rPh sb="35" eb="38">
      <t>ダイヒョウシャ</t>
    </rPh>
    <rPh sb="39" eb="41">
      <t>シメイ</t>
    </rPh>
    <rPh sb="45" eb="47">
      <t>ヘイジツ</t>
    </rPh>
    <rPh sb="48" eb="50">
      <t>ニッチュウ</t>
    </rPh>
    <rPh sb="51" eb="53">
      <t>レンラク</t>
    </rPh>
    <rPh sb="54" eb="55">
      <t>ト</t>
    </rPh>
    <rPh sb="57" eb="59">
      <t>デンワ</t>
    </rPh>
    <rPh sb="59" eb="61">
      <t>バンゴウ</t>
    </rPh>
    <phoneticPr fontId="1"/>
  </si>
  <si>
    <t>円</t>
    <rPh sb="0" eb="1">
      <t>エン</t>
    </rPh>
    <phoneticPr fontId="1"/>
  </si>
  <si>
    <t>ｋＷｈ</t>
    <phoneticPr fontId="1"/>
  </si>
  <si>
    <t>ｋＷ</t>
    <phoneticPr fontId="1"/>
  </si>
  <si>
    <t>円</t>
    <phoneticPr fontId="1"/>
  </si>
  <si>
    <t>事業者名</t>
    <rPh sb="0" eb="3">
      <t>ジギョウシャ</t>
    </rPh>
    <rPh sb="3" eb="4">
      <t>メイ</t>
    </rPh>
    <phoneticPr fontId="1"/>
  </si>
  <si>
    <t>事務所の所在地</t>
    <rPh sb="0" eb="3">
      <t>ジムショ</t>
    </rPh>
    <rPh sb="4" eb="7">
      <t>ショザイチ</t>
    </rPh>
    <phoneticPr fontId="1"/>
  </si>
  <si>
    <t>中小企業者等　確認書</t>
    <phoneticPr fontId="1"/>
  </si>
  <si>
    <t>○</t>
    <phoneticPr fontId="1"/>
  </si>
  <si>
    <t>該当区分</t>
    <rPh sb="0" eb="2">
      <t>ガイトウ</t>
    </rPh>
    <rPh sb="2" eb="4">
      <t>クブン</t>
    </rPh>
    <phoneticPr fontId="1"/>
  </si>
  <si>
    <t>要件（次のいずれかを満たすこと）</t>
    <rPh sb="0" eb="2">
      <t>ヨウケン</t>
    </rPh>
    <rPh sb="3" eb="4">
      <t>ツギ</t>
    </rPh>
    <rPh sb="10" eb="11">
      <t>ミ</t>
    </rPh>
    <phoneticPr fontId="1"/>
  </si>
  <si>
    <t>300人以下</t>
    <phoneticPr fontId="1"/>
  </si>
  <si>
    <t>100人以下</t>
    <phoneticPr fontId="1"/>
  </si>
  <si>
    <t>50人以下</t>
    <phoneticPr fontId="1"/>
  </si>
  <si>
    <t>３億円以下</t>
    <phoneticPr fontId="1"/>
  </si>
  <si>
    <t>１億円以下</t>
    <phoneticPr fontId="1"/>
  </si>
  <si>
    <t>５千万円以下</t>
    <phoneticPr fontId="1"/>
  </si>
  <si>
    <t>常時使用する
従業員の数</t>
    <phoneticPr fontId="1"/>
  </si>
  <si>
    <t>資本金の額
又は出資の総額</t>
    <phoneticPr fontId="1"/>
  </si>
  <si>
    <t>第２条第１項第１号</t>
    <rPh sb="6" eb="7">
      <t>ダイ</t>
    </rPh>
    <phoneticPr fontId="1"/>
  </si>
  <si>
    <t>第２条第１項第２号</t>
    <phoneticPr fontId="1"/>
  </si>
  <si>
    <t>第２条第１項第３号</t>
    <phoneticPr fontId="1"/>
  </si>
  <si>
    <t>第２条第１項第４号</t>
    <phoneticPr fontId="1"/>
  </si>
  <si>
    <t>　設置する補助対象設備は、八戸市再エネ・省エネ設備導入促進事業補助金交付要綱別表に定める要件を全て満たしており、かつ、同要綱第３条第２項各号のいずれにも該当しません。</t>
    <rPh sb="5" eb="11">
      <t>ホジョタイショウセツビ</t>
    </rPh>
    <rPh sb="13" eb="15">
      <t>ハチノヘ</t>
    </rPh>
    <rPh sb="15" eb="16">
      <t>シ</t>
    </rPh>
    <rPh sb="16" eb="17">
      <t>サイ</t>
    </rPh>
    <rPh sb="20" eb="21">
      <t>ショウ</t>
    </rPh>
    <rPh sb="23" eb="25">
      <t>セツビ</t>
    </rPh>
    <rPh sb="25" eb="27">
      <t>ドウニュウ</t>
    </rPh>
    <rPh sb="27" eb="29">
      <t>ソクシン</t>
    </rPh>
    <rPh sb="29" eb="31">
      <t>ジギョウ</t>
    </rPh>
    <rPh sb="31" eb="34">
      <t>ホジョキン</t>
    </rPh>
    <rPh sb="34" eb="36">
      <t>コウフ</t>
    </rPh>
    <rPh sb="36" eb="38">
      <t>ヨウコウ</t>
    </rPh>
    <rPh sb="38" eb="40">
      <t>ベッピョウ</t>
    </rPh>
    <rPh sb="59" eb="60">
      <t>ドウ</t>
    </rPh>
    <phoneticPr fontId="1"/>
  </si>
  <si>
    <t>中小企業基本法
の該当条項</t>
    <rPh sb="9" eb="11">
      <t>ガイトウ</t>
    </rPh>
    <rPh sb="11" eb="13">
      <t>ジョウコウ</t>
    </rPh>
    <phoneticPr fontId="1"/>
  </si>
  <si>
    <t>　補助事業により取得した財産については、補助金の交付目的に反して使用し、譲渡し、交換し、貸し付け、又は担保に供することはしません。これに反した場合は、補助金を返還します。</t>
    <phoneticPr fontId="1"/>
  </si>
  <si>
    <t>　申請書に記載の添付書類のほかに、八戸市から書類の提出を求められた場合は、速やかに対応します。</t>
    <rPh sb="1" eb="4">
      <t>シンセイショ</t>
    </rPh>
    <rPh sb="5" eb="7">
      <t>キサイ</t>
    </rPh>
    <rPh sb="8" eb="10">
      <t>テンプ</t>
    </rPh>
    <rPh sb="10" eb="12">
      <t>ショルイ</t>
    </rPh>
    <rPh sb="17" eb="20">
      <t>ハチノヘシ</t>
    </rPh>
    <rPh sb="22" eb="24">
      <t>ショルイ</t>
    </rPh>
    <rPh sb="25" eb="27">
      <t>テイシュツ</t>
    </rPh>
    <rPh sb="28" eb="29">
      <t>モト</t>
    </rPh>
    <rPh sb="33" eb="35">
      <t>バアイ</t>
    </rPh>
    <rPh sb="37" eb="38">
      <t>スミ</t>
    </rPh>
    <rPh sb="41" eb="43">
      <t>タイオウ</t>
    </rPh>
    <phoneticPr fontId="1"/>
  </si>
  <si>
    <r>
      <t>　</t>
    </r>
    <r>
      <rPr>
        <sz val="15.5"/>
        <rFont val="Yu Gothic"/>
        <family val="3"/>
        <charset val="128"/>
        <scheme val="minor"/>
      </rPr>
      <t>補助金の交付決定後、交付要件に該当しない事実や、八戸市補助金等の交付に関する規則及び八戸市再エネ・省エネ設備導入促進事業補助金交付要綱並びにこの補助金に関する手引書の類（以下「関係規定等」という。）に反する不正等が発覚した場合は、補助金を返還します。</t>
    </r>
    <rPh sb="11" eb="13">
      <t>コウフ</t>
    </rPh>
    <rPh sb="41" eb="42">
      <t>オヨ</t>
    </rPh>
    <rPh sb="61" eb="64">
      <t>ホジョキン</t>
    </rPh>
    <rPh sb="64" eb="66">
      <t>コウフ</t>
    </rPh>
    <rPh sb="68" eb="69">
      <t>ナラ</t>
    </rPh>
    <rPh sb="73" eb="76">
      <t>ホジョキン</t>
    </rPh>
    <rPh sb="77" eb="78">
      <t>カン</t>
    </rPh>
    <rPh sb="80" eb="83">
      <t>テビキショ</t>
    </rPh>
    <rPh sb="84" eb="85">
      <t>タグイ</t>
    </rPh>
    <rPh sb="89" eb="91">
      <t>カンケイ</t>
    </rPh>
    <rPh sb="91" eb="93">
      <t>キテイ</t>
    </rPh>
    <rPh sb="93" eb="94">
      <t>トウ</t>
    </rPh>
    <phoneticPr fontId="1"/>
  </si>
  <si>
    <t>　その他、関係規定等を熟読し、適切に補助事業を実施します。</t>
    <rPh sb="3" eb="4">
      <t>タ</t>
    </rPh>
    <rPh sb="5" eb="7">
      <t>カンケイ</t>
    </rPh>
    <rPh sb="7" eb="9">
      <t>キテイ</t>
    </rPh>
    <rPh sb="9" eb="10">
      <t>トウ</t>
    </rPh>
    <rPh sb="11" eb="13">
      <t>ジュクドク</t>
    </rPh>
    <rPh sb="15" eb="17">
      <t>テキセツ</t>
    </rPh>
    <rPh sb="18" eb="20">
      <t>ホジョ</t>
    </rPh>
    <rPh sb="20" eb="22">
      <t>ジギョウ</t>
    </rPh>
    <rPh sb="23" eb="25">
      <t>ジッシ</t>
    </rPh>
    <phoneticPr fontId="1"/>
  </si>
  <si>
    <t>太陽光発電設備・蓄電池　設置計画書</t>
    <rPh sb="0" eb="3">
      <t>タイヨウコウ</t>
    </rPh>
    <rPh sb="3" eb="7">
      <t>ハツデンセツビ</t>
    </rPh>
    <rPh sb="8" eb="11">
      <t>チクデンチ</t>
    </rPh>
    <rPh sb="12" eb="14">
      <t>セッチ</t>
    </rPh>
    <rPh sb="14" eb="16">
      <t>ケイカク</t>
    </rPh>
    <rPh sb="16" eb="17">
      <t>ショ</t>
    </rPh>
    <phoneticPr fontId="1"/>
  </si>
  <si>
    <r>
      <t xml:space="preserve">設置場所の区分
</t>
    </r>
    <r>
      <rPr>
        <sz val="15"/>
        <rFont val="Yu Gothic"/>
        <family val="3"/>
        <charset val="128"/>
        <scheme val="minor"/>
      </rPr>
      <t>（住宅／事業所）</t>
    </r>
    <phoneticPr fontId="1"/>
  </si>
  <si>
    <t>氏名又は名称等</t>
    <rPh sb="0" eb="2">
      <t>シメイ</t>
    </rPh>
    <rPh sb="2" eb="3">
      <t>マタ</t>
    </rPh>
    <rPh sb="4" eb="6">
      <t>メイショウ</t>
    </rPh>
    <rPh sb="6" eb="7">
      <t>トウ</t>
    </rPh>
    <phoneticPr fontId="1"/>
  </si>
  <si>
    <r>
      <rPr>
        <sz val="18"/>
        <rFont val="Yu Gothic"/>
        <family val="3"/>
        <charset val="128"/>
        <scheme val="minor"/>
      </rPr>
      <t>区分</t>
    </r>
    <r>
      <rPr>
        <sz val="16"/>
        <rFont val="Yu Gothic"/>
        <family val="3"/>
        <charset val="128"/>
        <scheme val="minor"/>
      </rPr>
      <t xml:space="preserve">
</t>
    </r>
    <r>
      <rPr>
        <sz val="14"/>
        <rFont val="Yu Gothic"/>
        <family val="3"/>
        <charset val="128"/>
        <scheme val="minor"/>
      </rPr>
      <t>（家庭用／業務用）</t>
    </r>
    <rPh sb="0" eb="2">
      <t>クブン</t>
    </rPh>
    <rPh sb="4" eb="6">
      <t>カテイ</t>
    </rPh>
    <rPh sb="6" eb="7">
      <t>ヨウ</t>
    </rPh>
    <rPh sb="8" eb="11">
      <t>ギョウムヨウ</t>
    </rPh>
    <phoneticPr fontId="1"/>
  </si>
  <si>
    <t>太陽光発電設備の設置計画</t>
    <rPh sb="8" eb="12">
      <t>セッチケイカク</t>
    </rPh>
    <phoneticPr fontId="1"/>
  </si>
  <si>
    <t>蓄電池の設置計画</t>
    <rPh sb="0" eb="3">
      <t>チクデンチ</t>
    </rPh>
    <phoneticPr fontId="1"/>
  </si>
  <si>
    <t>※１）(A)と(B)のいずれか低い値
　　　ｋW表示における小数点第２位未満切捨て</t>
    <rPh sb="15" eb="16">
      <t>ヒク</t>
    </rPh>
    <rPh sb="17" eb="18">
      <t>アタイ</t>
    </rPh>
    <rPh sb="24" eb="26">
      <t>ヒョウジ</t>
    </rPh>
    <phoneticPr fontId="1"/>
  </si>
  <si>
    <t>メーカー名・型式</t>
    <rPh sb="4" eb="5">
      <t>メイ</t>
    </rPh>
    <rPh sb="6" eb="8">
      <t>カタシキ</t>
    </rPh>
    <phoneticPr fontId="1"/>
  </si>
  <si>
    <t>申請者・設置場所</t>
    <rPh sb="0" eb="3">
      <t>シンセイシャ</t>
    </rPh>
    <phoneticPr fontId="1"/>
  </si>
  <si>
    <r>
      <t>本申請に関する連絡先　</t>
    </r>
    <r>
      <rPr>
        <sz val="15"/>
        <rFont val="Yu Gothic"/>
        <family val="3"/>
        <charset val="128"/>
        <scheme val="minor"/>
      </rPr>
      <t>※該当する方に☑</t>
    </r>
    <phoneticPr fontId="1"/>
  </si>
  <si>
    <r>
      <t>施工販売事業者　</t>
    </r>
    <r>
      <rPr>
        <sz val="15"/>
        <rFont val="Yu Gothic"/>
        <family val="3"/>
        <charset val="128"/>
        <scheme val="minor"/>
      </rPr>
      <t>※契約（予定）の相手方</t>
    </r>
    <rPh sb="4" eb="7">
      <t>ジギョウシャ</t>
    </rPh>
    <rPh sb="9" eb="11">
      <t>ケイヤク</t>
    </rPh>
    <rPh sb="12" eb="14">
      <t>ヨテイ</t>
    </rPh>
    <rPh sb="16" eb="19">
      <t>アイテガタ</t>
    </rPh>
    <phoneticPr fontId="1"/>
  </si>
  <si>
    <t>年間自家消費想定量（E）</t>
    <rPh sb="0" eb="2">
      <t>ネンカン</t>
    </rPh>
    <rPh sb="2" eb="6">
      <t>ジカショウヒ</t>
    </rPh>
    <rPh sb="6" eb="8">
      <t>ソウテイ</t>
    </rPh>
    <rPh sb="8" eb="9">
      <t>リョウ</t>
    </rPh>
    <phoneticPr fontId="1"/>
  </si>
  <si>
    <t>※２）発電する電力量のうち、自家消費する電力量が
　　　次の割合であることが交付の要件
　　　・住宅の場合：30％以上
　　　・事業所の場合：50％以上</t>
    <rPh sb="3" eb="5">
      <t>ハツデン</t>
    </rPh>
    <rPh sb="28" eb="29">
      <t>ツギ</t>
    </rPh>
    <rPh sb="30" eb="32">
      <t>ワリアイ</t>
    </rPh>
    <rPh sb="48" eb="50">
      <t>ジュウタク</t>
    </rPh>
    <rPh sb="51" eb="53">
      <t>バアイ</t>
    </rPh>
    <rPh sb="57" eb="59">
      <t>イジョウ</t>
    </rPh>
    <rPh sb="64" eb="67">
      <t>ジギョウショ</t>
    </rPh>
    <rPh sb="68" eb="70">
      <t>バアイ</t>
    </rPh>
    <rPh sb="74" eb="76">
      <t>イジョウ</t>
    </rPh>
    <phoneticPr fontId="1"/>
  </si>
  <si>
    <t>主たる事業</t>
    <rPh sb="0" eb="1">
      <t>シュ</t>
    </rPh>
    <rPh sb="3" eb="5">
      <t>ジギョウ</t>
    </rPh>
    <phoneticPr fontId="1"/>
  </si>
  <si>
    <t>②卸売業</t>
    <phoneticPr fontId="1"/>
  </si>
  <si>
    <t>③サービス業</t>
    <phoneticPr fontId="1"/>
  </si>
  <si>
    <t>④小売業</t>
    <phoneticPr fontId="1"/>
  </si>
  <si>
    <t>①製造業、建設業、運輸業その他の業種（②～④を除く。）</t>
    <rPh sb="23" eb="24">
      <t>ノゾ</t>
    </rPh>
    <phoneticPr fontId="1"/>
  </si>
  <si>
    <t>氏名又は名称等</t>
    <phoneticPr fontId="1"/>
  </si>
  <si>
    <t>補助対象設備・補助金交付申請額</t>
    <rPh sb="0" eb="2">
      <t>ホジョ</t>
    </rPh>
    <rPh sb="2" eb="4">
      <t>タイショウ</t>
    </rPh>
    <rPh sb="4" eb="6">
      <t>セツビ</t>
    </rPh>
    <rPh sb="7" eb="10">
      <t>ホジョキン</t>
    </rPh>
    <rPh sb="10" eb="12">
      <t>コウフ</t>
    </rPh>
    <rPh sb="12" eb="14">
      <t>シンセイ</t>
    </rPh>
    <rPh sb="14" eb="15">
      <t>ガク</t>
    </rPh>
    <phoneticPr fontId="1"/>
  </si>
  <si>
    <t>家庭用蓄電池
を設置する場合</t>
    <rPh sb="0" eb="3">
      <t>カテイヨウ</t>
    </rPh>
    <rPh sb="3" eb="6">
      <t>チクデンチ</t>
    </rPh>
    <rPh sb="8" eb="10">
      <t>セッチ</t>
    </rPh>
    <rPh sb="12" eb="14">
      <t>バアイ</t>
    </rPh>
    <phoneticPr fontId="1"/>
  </si>
  <si>
    <t>業務用蓄電池
を設置する場合</t>
    <rPh sb="0" eb="2">
      <t>ギョウム</t>
    </rPh>
    <rPh sb="2" eb="3">
      <t>ヨウ</t>
    </rPh>
    <rPh sb="3" eb="6">
      <t>チクデンチ</t>
    </rPh>
    <rPh sb="8" eb="10">
      <t>セッチ</t>
    </rPh>
    <rPh sb="12" eb="14">
      <t>バアイ</t>
    </rPh>
    <phoneticPr fontId="1"/>
  </si>
  <si>
    <t>※１）「中小企業者」とは、中小企業基本法第２条第１項各号に掲げる者をいう。</t>
    <phoneticPr fontId="1"/>
  </si>
  <si>
    <t>※２）当該法人に該当するかどうかの判断をするときは、中小企業基本法第２条第１項各号中「会社」及び「会社及び個人」とあるのは「法人であって会社以外のもの」と読み替えて適用し、当該判断をするものとする。</t>
    <phoneticPr fontId="1"/>
  </si>
  <si>
    <t xml:space="preserve">〒　　-
</t>
    <phoneticPr fontId="1"/>
  </si>
  <si>
    <t>事業着手・設置完了</t>
    <rPh sb="5" eb="7">
      <t>セッチ</t>
    </rPh>
    <rPh sb="7" eb="9">
      <t>カンリョウ</t>
    </rPh>
    <phoneticPr fontId="1"/>
  </si>
  <si>
    <t>設置完了(予定)日</t>
    <rPh sb="0" eb="2">
      <t>セッチ</t>
    </rPh>
    <rPh sb="2" eb="4">
      <t>カンリョウ</t>
    </rPh>
    <rPh sb="5" eb="7">
      <t>ヨテイ</t>
    </rPh>
    <rPh sb="8" eb="9">
      <t>ビ</t>
    </rPh>
    <phoneticPr fontId="1"/>
  </si>
  <si>
    <t>八戸市</t>
    <rPh sb="0" eb="3">
      <t>ハチノヘシ</t>
    </rPh>
    <phoneticPr fontId="1"/>
  </si>
  <si>
    <t>（1/2枚）</t>
    <rPh sb="4" eb="5">
      <t>マイ</t>
    </rPh>
    <phoneticPr fontId="1"/>
  </si>
  <si>
    <r>
      <t xml:space="preserve">申 請 者
</t>
    </r>
    <r>
      <rPr>
        <sz val="15"/>
        <rFont val="Yu Gothic"/>
        <family val="3"/>
        <charset val="128"/>
        <scheme val="minor"/>
      </rPr>
      <t>(補助金の交付を
受けようとする者)</t>
    </r>
    <rPh sb="0" eb="1">
      <t>サル</t>
    </rPh>
    <rPh sb="2" eb="3">
      <t>ショウ</t>
    </rPh>
    <rPh sb="4" eb="5">
      <t>モノ</t>
    </rPh>
    <rPh sb="7" eb="10">
      <t>ホジョキン</t>
    </rPh>
    <rPh sb="11" eb="13">
      <t>コウフ</t>
    </rPh>
    <rPh sb="15" eb="16">
      <t>ウ</t>
    </rPh>
    <rPh sb="22" eb="23">
      <t>モノ</t>
    </rPh>
    <phoneticPr fontId="1"/>
  </si>
  <si>
    <t>設置場所の所有建物の区分（住宅／事業所）</t>
    <rPh sb="2" eb="4">
      <t>バショ</t>
    </rPh>
    <rPh sb="5" eb="7">
      <t>ショユウ</t>
    </rPh>
    <rPh sb="7" eb="9">
      <t>タテモノ</t>
    </rPh>
    <rPh sb="10" eb="12">
      <t>クブン</t>
    </rPh>
    <rPh sb="13" eb="15">
      <t>ジュウタク</t>
    </rPh>
    <rPh sb="16" eb="19">
      <t>ジギョウショ</t>
    </rPh>
    <phoneticPr fontId="1"/>
  </si>
  <si>
    <t>設置場所の所有建物の状況（既築/新築中/新築予定）</t>
    <rPh sb="5" eb="7">
      <t>ショユウ</t>
    </rPh>
    <rPh sb="7" eb="9">
      <t>タテモノ</t>
    </rPh>
    <rPh sb="10" eb="12">
      <t>ジョウキョウ</t>
    </rPh>
    <rPh sb="18" eb="19">
      <t>チュウ</t>
    </rPh>
    <rPh sb="22" eb="24">
      <t>ヨテイ</t>
    </rPh>
    <phoneticPr fontId="1"/>
  </si>
  <si>
    <t>別記第１号様式（その１）・（2/2枚）</t>
    <rPh sb="0" eb="2">
      <t>ベッキ</t>
    </rPh>
    <rPh sb="2" eb="3">
      <t>ダイ</t>
    </rPh>
    <rPh sb="4" eb="5">
      <t>ゴウ</t>
    </rPh>
    <rPh sb="5" eb="7">
      <t>ヨウシキ</t>
    </rPh>
    <rPh sb="17" eb="18">
      <t>マイ</t>
    </rPh>
    <phoneticPr fontId="1"/>
  </si>
  <si>
    <t>　補助事業に係る取得財産や経理関係書類等については、関係規定等に基づき適切に整備し、保管・管理します。</t>
    <rPh sb="1" eb="3">
      <t>ホジョ</t>
    </rPh>
    <rPh sb="19" eb="20">
      <t>ナド</t>
    </rPh>
    <rPh sb="30" eb="31">
      <t>トウ</t>
    </rPh>
    <phoneticPr fontId="1"/>
  </si>
  <si>
    <t>太陽電池
モジュール</t>
    <phoneticPr fontId="1"/>
  </si>
  <si>
    <t>パワーコンディショナー</t>
    <phoneticPr fontId="1"/>
  </si>
  <si>
    <t>住宅の敷地内
に設置する場合</t>
    <rPh sb="3" eb="6">
      <t>シキチナイ</t>
    </rPh>
    <rPh sb="8" eb="10">
      <t>セッチ</t>
    </rPh>
    <phoneticPr fontId="1"/>
  </si>
  <si>
    <t>事業所の敷地内に設置する場合</t>
    <rPh sb="8" eb="10">
      <t>セッチ</t>
    </rPh>
    <phoneticPr fontId="1"/>
  </si>
  <si>
    <t>１枚当たりの公称
最大出力・設置枚数</t>
    <rPh sb="2" eb="3">
      <t>ア</t>
    </rPh>
    <rPh sb="14" eb="16">
      <t>セッチ</t>
    </rPh>
    <rPh sb="16" eb="18">
      <t>マイスウ</t>
    </rPh>
    <phoneticPr fontId="1"/>
  </si>
  <si>
    <t>太陽電池モジュールの公称最大出力
（合計値）（A)</t>
    <rPh sb="0" eb="2">
      <t>タイヨウ</t>
    </rPh>
    <rPh sb="2" eb="4">
      <t>デンチ</t>
    </rPh>
    <rPh sb="10" eb="12">
      <t>コウショウ</t>
    </rPh>
    <rPh sb="12" eb="14">
      <t>サイダイ</t>
    </rPh>
    <rPh sb="14" eb="16">
      <t>シュツリョク</t>
    </rPh>
    <rPh sb="18" eb="20">
      <t>ゴウケイ</t>
    </rPh>
    <rPh sb="20" eb="21">
      <t>チ</t>
    </rPh>
    <phoneticPr fontId="1"/>
  </si>
  <si>
    <r>
      <t>最大出力（C）</t>
    </r>
    <r>
      <rPr>
        <sz val="14"/>
        <rFont val="Yu Gothic"/>
        <family val="3"/>
        <charset val="128"/>
        <scheme val="minor"/>
      </rPr>
      <t>（補助対象出力）</t>
    </r>
    <r>
      <rPr>
        <sz val="10"/>
        <rFont val="Yu Gothic"/>
        <family val="3"/>
        <charset val="128"/>
        <scheme val="minor"/>
      </rPr>
      <t>※１</t>
    </r>
    <rPh sb="0" eb="2">
      <t>サイダイ</t>
    </rPh>
    <rPh sb="2" eb="4">
      <t>シュツリョク</t>
    </rPh>
    <rPh sb="8" eb="10">
      <t>ホジョ</t>
    </rPh>
    <rPh sb="10" eb="12">
      <t>タイショウ</t>
    </rPh>
    <rPh sb="12" eb="14">
      <t>シュツリョク</t>
    </rPh>
    <phoneticPr fontId="1"/>
  </si>
  <si>
    <r>
      <t>自家消費想定割合</t>
    </r>
    <r>
      <rPr>
        <sz val="15"/>
        <rFont val="Yu Gothic"/>
        <family val="3"/>
        <charset val="128"/>
        <scheme val="minor"/>
      </rPr>
      <t>（E）／（D）</t>
    </r>
    <r>
      <rPr>
        <sz val="10"/>
        <rFont val="Yu Gothic"/>
        <family val="3"/>
        <charset val="128"/>
        <scheme val="minor"/>
      </rPr>
      <t>※２</t>
    </r>
    <rPh sb="0" eb="4">
      <t>ジカショウヒ</t>
    </rPh>
    <rPh sb="4" eb="8">
      <t>ソウテイワリアイ</t>
    </rPh>
    <phoneticPr fontId="1"/>
  </si>
  <si>
    <r>
      <t xml:space="preserve">補助対象経費 </t>
    </r>
    <r>
      <rPr>
        <sz val="10"/>
        <rFont val="Yu Gothic"/>
        <family val="3"/>
        <charset val="128"/>
        <scheme val="minor"/>
      </rPr>
      <t>※３</t>
    </r>
    <r>
      <rPr>
        <sz val="18"/>
        <rFont val="Yu Gothic"/>
        <family val="3"/>
        <charset val="128"/>
        <scheme val="minor"/>
      </rPr>
      <t xml:space="preserve">
</t>
    </r>
    <r>
      <rPr>
        <sz val="13"/>
        <rFont val="Yu Gothic"/>
        <family val="3"/>
        <charset val="128"/>
        <scheme val="minor"/>
      </rPr>
      <t>(太陽光発電設備の購入及び設置に要する費用）</t>
    </r>
    <rPh sb="0" eb="2">
      <t>ホジョ</t>
    </rPh>
    <rPh sb="2" eb="4">
      <t>タイショウ</t>
    </rPh>
    <rPh sb="4" eb="6">
      <t>ケイヒ</t>
    </rPh>
    <rPh sb="19" eb="21">
      <t>コウニュウ</t>
    </rPh>
    <rPh sb="23" eb="25">
      <t>セッチ</t>
    </rPh>
    <rPh sb="26" eb="27">
      <t>ヨウ</t>
    </rPh>
    <rPh sb="29" eb="31">
      <t>ヒヨウ</t>
    </rPh>
    <phoneticPr fontId="1"/>
  </si>
  <si>
    <r>
      <t xml:space="preserve">補助金交付申請額
</t>
    </r>
    <r>
      <rPr>
        <b/>
        <sz val="15"/>
        <rFont val="Yu Gothic"/>
        <family val="3"/>
        <charset val="128"/>
        <scheme val="minor"/>
      </rPr>
      <t xml:space="preserve">（C）×70,000円、上限350,000円 </t>
    </r>
    <r>
      <rPr>
        <sz val="10"/>
        <rFont val="Yu Gothic"/>
        <family val="3"/>
        <charset val="128"/>
        <scheme val="minor"/>
      </rPr>
      <t>※４</t>
    </r>
    <phoneticPr fontId="1"/>
  </si>
  <si>
    <r>
      <t xml:space="preserve">補助金交付申請額
</t>
    </r>
    <r>
      <rPr>
        <b/>
        <sz val="15"/>
        <rFont val="Yu Gothic"/>
        <family val="3"/>
        <charset val="128"/>
        <scheme val="minor"/>
      </rPr>
      <t xml:space="preserve">（C）×50,000円、上限1,000,000円 </t>
    </r>
    <r>
      <rPr>
        <sz val="10"/>
        <rFont val="Yu Gothic"/>
        <family val="3"/>
        <charset val="128"/>
        <scheme val="minor"/>
      </rPr>
      <t>※４</t>
    </r>
    <phoneticPr fontId="1"/>
  </si>
  <si>
    <r>
      <t>蓄電容量</t>
    </r>
    <r>
      <rPr>
        <sz val="10"/>
        <rFont val="Yu Gothic"/>
        <family val="3"/>
        <charset val="128"/>
        <scheme val="minor"/>
      </rPr>
      <t>※５</t>
    </r>
    <r>
      <rPr>
        <sz val="16"/>
        <rFont val="Yu Gothic"/>
        <family val="3"/>
        <charset val="128"/>
        <scheme val="minor"/>
      </rPr>
      <t>（F)</t>
    </r>
    <rPh sb="0" eb="2">
      <t>チクデン</t>
    </rPh>
    <rPh sb="2" eb="4">
      <t>ヨウリョウ</t>
    </rPh>
    <phoneticPr fontId="1"/>
  </si>
  <si>
    <r>
      <t>補助対象経費</t>
    </r>
    <r>
      <rPr>
        <sz val="10"/>
        <rFont val="Yu Gothic"/>
        <family val="3"/>
        <charset val="128"/>
        <scheme val="minor"/>
      </rPr>
      <t>※６</t>
    </r>
    <r>
      <rPr>
        <sz val="18"/>
        <rFont val="Yu Gothic"/>
        <family val="3"/>
        <charset val="128"/>
        <scheme val="minor"/>
      </rPr>
      <t xml:space="preserve">（G)
</t>
    </r>
    <r>
      <rPr>
        <sz val="16"/>
        <rFont val="Yu Gothic"/>
        <family val="3"/>
        <charset val="128"/>
        <scheme val="minor"/>
      </rPr>
      <t>(蓄電池の購入及び設置に要する費用）</t>
    </r>
    <rPh sb="0" eb="2">
      <t>ホジョ</t>
    </rPh>
    <rPh sb="2" eb="4">
      <t>タイショウ</t>
    </rPh>
    <rPh sb="4" eb="6">
      <t>ケイヒ</t>
    </rPh>
    <phoneticPr fontId="1"/>
  </si>
  <si>
    <r>
      <rPr>
        <sz val="16"/>
        <rFont val="Yu Gothic"/>
        <family val="3"/>
        <charset val="128"/>
        <scheme val="minor"/>
      </rPr>
      <t>蓄電システムの価格</t>
    </r>
    <r>
      <rPr>
        <sz val="18"/>
        <rFont val="Yu Gothic"/>
        <family val="3"/>
        <charset val="128"/>
        <scheme val="minor"/>
      </rPr>
      <t xml:space="preserve"> 
</t>
    </r>
    <r>
      <rPr>
        <sz val="14"/>
        <rFont val="Yu Gothic"/>
        <family val="3"/>
        <charset val="128"/>
        <scheme val="minor"/>
      </rPr>
      <t>(G)／(F)</t>
    </r>
    <r>
      <rPr>
        <sz val="10"/>
        <rFont val="Yu Gothic"/>
        <family val="3"/>
        <charset val="128"/>
        <scheme val="minor"/>
      </rPr>
      <t>※７</t>
    </r>
    <phoneticPr fontId="1"/>
  </si>
  <si>
    <r>
      <t>蓄電システムの価格 
(G)／(F)</t>
    </r>
    <r>
      <rPr>
        <sz val="10"/>
        <rFont val="Yu Gothic"/>
        <family val="3"/>
        <charset val="128"/>
        <scheme val="minor"/>
      </rPr>
      <t>※７</t>
    </r>
    <phoneticPr fontId="1"/>
  </si>
  <si>
    <t>※７）蓄電システムの価格（蓄電容量１kWh当たりの補助対象経費）が次の額以下でない場合は、補助対象外
　ア　家庭用蓄電池（4,800Ah・セル相当のkWh未満）　14.1万円/kWh（工事費込み・税抜き）
　イ　業務用蓄電池（4,800Ah・セル相当のkWh以上）　16万円/kWh（工事費込み・税抜き）</t>
    <rPh sb="10" eb="12">
      <t>カカク</t>
    </rPh>
    <rPh sb="13" eb="15">
      <t>チクデン</t>
    </rPh>
    <rPh sb="15" eb="17">
      <t>ヨウリョウ</t>
    </rPh>
    <rPh sb="21" eb="22">
      <t>ア</t>
    </rPh>
    <rPh sb="25" eb="31">
      <t>ホジョタイショウケイヒ</t>
    </rPh>
    <rPh sb="45" eb="47">
      <t>ホジョ</t>
    </rPh>
    <rPh sb="71" eb="73">
      <t>ソウトウ</t>
    </rPh>
    <phoneticPr fontId="1"/>
  </si>
  <si>
    <t>※８）千円未満の端数は切り捨て</t>
    <rPh sb="8" eb="10">
      <t>ハスウ</t>
    </rPh>
    <phoneticPr fontId="1"/>
  </si>
  <si>
    <t>円</t>
    <rPh sb="0" eb="1">
      <t>エン</t>
    </rPh>
    <phoneticPr fontId="1"/>
  </si>
  <si>
    <t>　八戸市の事務又は事業における暴力団排除措置の実施に関する要綱第２条第３号に規定する排除措置対象者には該当しません。また、このことの正当性を確認するため、八戸市が青森県警察八戸警察署長へ照会する場合があることについて承諾します。</t>
    <rPh sb="51" eb="53">
      <t>ガイトウ</t>
    </rPh>
    <rPh sb="66" eb="69">
      <t>セイトウセイ</t>
    </rPh>
    <rPh sb="70" eb="72">
      <t>カクニン</t>
    </rPh>
    <rPh sb="77" eb="80">
      <t>ハチノヘシ</t>
    </rPh>
    <rPh sb="81" eb="83">
      <t>アオモリ</t>
    </rPh>
    <rPh sb="83" eb="84">
      <t>ケン</t>
    </rPh>
    <rPh sb="84" eb="86">
      <t>ケイサツ</t>
    </rPh>
    <rPh sb="86" eb="88">
      <t>ハチノヘ</t>
    </rPh>
    <rPh sb="88" eb="90">
      <t>ケイサツ</t>
    </rPh>
    <rPh sb="90" eb="92">
      <t>ショチョウ</t>
    </rPh>
    <rPh sb="93" eb="95">
      <t>ショウカイ</t>
    </rPh>
    <rPh sb="97" eb="99">
      <t>バアイ</t>
    </rPh>
    <rPh sb="108" eb="110">
      <t>ショウダク</t>
    </rPh>
    <phoneticPr fontId="1"/>
  </si>
  <si>
    <t>※４）千円未満の端数は切り捨て
　　　</t>
    <rPh sb="8" eb="10">
      <t>ハスウ</t>
    </rPh>
    <phoneticPr fontId="1"/>
  </si>
  <si>
    <t>※３）消費税及び地方消費税を除く
　　　補助対象経費の額が※４の額に満たない場合は
　　　補助対象外</t>
    <rPh sb="3" eb="6">
      <t>ショウヒゼイ</t>
    </rPh>
    <rPh sb="6" eb="7">
      <t>オヨ</t>
    </rPh>
    <rPh sb="8" eb="13">
      <t>チホウショウヒゼイ</t>
    </rPh>
    <rPh sb="14" eb="15">
      <t>ノゾ</t>
    </rPh>
    <phoneticPr fontId="1"/>
  </si>
  <si>
    <r>
      <t>⑴　太陽光発電設備・蓄電池 設置計画書（別紙１）
⑵　補助対象設備のメーカー名、型式（型番・品番）、出力・容量等を確認できる書類　</t>
    </r>
    <r>
      <rPr>
        <sz val="13"/>
        <rFont val="Yu Gothic"/>
        <family val="3"/>
        <charset val="128"/>
        <scheme val="minor"/>
      </rPr>
      <t>※カタログの写し等</t>
    </r>
    <r>
      <rPr>
        <sz val="16"/>
        <rFont val="Yu Gothic"/>
        <family val="3"/>
        <charset val="128"/>
        <scheme val="minor"/>
      </rPr>
      <t xml:space="preserve">
⑶　補助対象経費に係る見積書及びその内訳を確認できる書類
⑷　設置場所の住宅又は事業所の所在地を確認できる位置図
⑸　発行から3か月以内の納税証明書（市民税・法人市民税・固定資産税・軽自動車税・国民健康保険税）の原本　　　　　　
　　</t>
    </r>
    <r>
      <rPr>
        <sz val="12"/>
        <rFont val="Yu Gothic"/>
        <family val="3"/>
        <charset val="128"/>
        <scheme val="minor"/>
      </rPr>
      <t xml:space="preserve">※納税状況を確認することに同意する場合は不要（次の同意欄参照）
</t>
    </r>
    <r>
      <rPr>
        <sz val="16"/>
        <rFont val="Yu Gothic"/>
        <family val="3"/>
        <charset val="128"/>
        <scheme val="minor"/>
      </rPr>
      <t>⑹　申請者が当該住宅又は当該事業所の所有者であることを確認できる書類</t>
    </r>
    <r>
      <rPr>
        <sz val="12"/>
        <rFont val="Yu Gothic"/>
        <family val="3"/>
        <charset val="128"/>
        <scheme val="minor"/>
      </rPr>
      <t xml:space="preserve">　
　　  ※発行から３ヶ月以内の登記事項証明書の写し
</t>
    </r>
    <r>
      <rPr>
        <sz val="16"/>
        <rFont val="Yu Gothic"/>
        <family val="3"/>
        <charset val="128"/>
        <scheme val="minor"/>
      </rPr>
      <t>⑺　住宅の敷地内に補助対象設備を設置する場合は、⑴から⑹までのほか、申請者が当該住宅に居住していること
　を確認できる書類　</t>
    </r>
    <r>
      <rPr>
        <sz val="12"/>
        <rFont val="Yu Gothic"/>
        <family val="3"/>
        <charset val="128"/>
        <scheme val="minor"/>
      </rPr>
      <t>※発行から３ヶ月以内の住民票の写し</t>
    </r>
    <r>
      <rPr>
        <sz val="16"/>
        <rFont val="Yu Gothic"/>
        <family val="3"/>
        <charset val="128"/>
        <scheme val="minor"/>
      </rPr>
      <t xml:space="preserve">
⑻　事業所の敷地内に補助対象設備を設置する場合は、⑴から⑹までのほか、次の書類</t>
    </r>
    <r>
      <rPr>
        <sz val="13"/>
        <rFont val="Yu Gothic"/>
        <family val="3"/>
        <charset val="128"/>
        <scheme val="minor"/>
      </rPr>
      <t xml:space="preserve">
　</t>
    </r>
    <r>
      <rPr>
        <sz val="16"/>
        <rFont val="Yu Gothic"/>
        <family val="3"/>
        <charset val="128"/>
        <scheme val="minor"/>
      </rPr>
      <t>ア　中小企業者等 確認書（別紙２）</t>
    </r>
    <r>
      <rPr>
        <sz val="13"/>
        <rFont val="Yu Gothic"/>
        <family val="3"/>
        <charset val="128"/>
        <scheme val="minor"/>
      </rPr>
      <t xml:space="preserve">
　</t>
    </r>
    <r>
      <rPr>
        <sz val="16"/>
        <rFont val="Yu Gothic"/>
        <family val="3"/>
        <charset val="128"/>
        <scheme val="minor"/>
      </rPr>
      <t>イ　申請者が中小企業者等であることを確認できる書類　</t>
    </r>
    <r>
      <rPr>
        <sz val="12"/>
        <rFont val="Yu Gothic"/>
        <family val="3"/>
        <charset val="128"/>
        <scheme val="minor"/>
      </rPr>
      <t>※発行から３ヶ月以内の履歴事項全部証明書の写し
　</t>
    </r>
    <r>
      <rPr>
        <sz val="16"/>
        <rFont val="Yu Gothic"/>
        <family val="3"/>
        <charset val="128"/>
        <scheme val="minor"/>
      </rPr>
      <t>ウ　申請者が当該事業所において事業を営んでいることを確認できる書類　</t>
    </r>
    <r>
      <rPr>
        <sz val="12"/>
        <rFont val="Yu Gothic"/>
        <family val="3"/>
        <charset val="128"/>
        <scheme val="minor"/>
      </rPr>
      <t xml:space="preserve">※営業証明書の写し等
</t>
    </r>
    <rPh sb="7" eb="9">
      <t>セツビ</t>
    </rPh>
    <rPh sb="10" eb="13">
      <t>チクデンチ</t>
    </rPh>
    <rPh sb="38" eb="39">
      <t>メイ</t>
    </rPh>
    <rPh sb="43" eb="45">
      <t>カタバン</t>
    </rPh>
    <rPh sb="46" eb="48">
      <t>ヒンバン</t>
    </rPh>
    <rPh sb="50" eb="52">
      <t>シュツリョク</t>
    </rPh>
    <rPh sb="71" eb="72">
      <t>ウツ</t>
    </rPh>
    <rPh sb="73" eb="74">
      <t>トウ</t>
    </rPh>
    <rPh sb="81" eb="83">
      <t>ケイヒ</t>
    </rPh>
    <rPh sb="84" eb="85">
      <t>カカ</t>
    </rPh>
    <rPh sb="89" eb="90">
      <t>オヨ</t>
    </rPh>
    <rPh sb="93" eb="95">
      <t>ウチワケ</t>
    </rPh>
    <rPh sb="96" eb="98">
      <t>カクニン</t>
    </rPh>
    <rPh sb="101" eb="103">
      <t>ショルイ</t>
    </rPh>
    <rPh sb="111" eb="113">
      <t>ジュウタク</t>
    </rPh>
    <rPh sb="113" eb="114">
      <t>マタ</t>
    </rPh>
    <rPh sb="115" eb="118">
      <t>ジギョウショ</t>
    </rPh>
    <rPh sb="119" eb="122">
      <t>ショザイチ</t>
    </rPh>
    <rPh sb="123" eb="125">
      <t>カクニン</t>
    </rPh>
    <rPh sb="128" eb="131">
      <t>イチズ</t>
    </rPh>
    <rPh sb="209" eb="211">
      <t>バアイ</t>
    </rPh>
    <rPh sb="212" eb="214">
      <t>フヨウ</t>
    </rPh>
    <rPh sb="215" eb="216">
      <t>ツギ</t>
    </rPh>
    <rPh sb="217" eb="219">
      <t>ドウイ</t>
    </rPh>
    <rPh sb="219" eb="220">
      <t>ラン</t>
    </rPh>
    <rPh sb="220" eb="222">
      <t>サンショウ</t>
    </rPh>
    <rPh sb="226" eb="228">
      <t>シンセイ</t>
    </rPh>
    <rPh sb="372" eb="375">
      <t>シキチナイ</t>
    </rPh>
    <rPh sb="416" eb="419">
      <t>カクニンショ</t>
    </rPh>
    <rPh sb="420" eb="422">
      <t>ベッシ</t>
    </rPh>
    <rPh sb="432" eb="437">
      <t>チュウショウキギョウシャ</t>
    </rPh>
    <rPh sb="437" eb="438">
      <t>トウ</t>
    </rPh>
    <rPh sb="444" eb="446">
      <t>カクニン</t>
    </rPh>
    <rPh sb="449" eb="451">
      <t>ショルイ</t>
    </rPh>
    <rPh sb="473" eb="474">
      <t>ウツ</t>
    </rPh>
    <phoneticPr fontId="1"/>
  </si>
  <si>
    <t>※)法人の場合は、名称及び代表者の氏名</t>
    <phoneticPr fontId="1"/>
  </si>
  <si>
    <r>
      <t>氏名又は名称等</t>
    </r>
    <r>
      <rPr>
        <sz val="12"/>
        <rFont val="Yu Gothic"/>
        <family val="3"/>
        <charset val="128"/>
        <scheme val="minor"/>
      </rPr>
      <t>※</t>
    </r>
    <rPh sb="0" eb="2">
      <t>シメイ</t>
    </rPh>
    <rPh sb="2" eb="3">
      <t>マタ</t>
    </rPh>
    <rPh sb="4" eb="6">
      <t>メイショウ</t>
    </rPh>
    <rPh sb="6" eb="7">
      <t>トウ</t>
    </rPh>
    <phoneticPr fontId="1"/>
  </si>
  <si>
    <r>
      <t>会社以外の法人であって、
中小企業者に準ずるもの</t>
    </r>
    <r>
      <rPr>
        <sz val="12"/>
        <color theme="1"/>
        <rFont val="Yu Gothic"/>
        <family val="3"/>
        <charset val="128"/>
        <scheme val="minor"/>
      </rPr>
      <t xml:space="preserve">※２
</t>
    </r>
    <r>
      <rPr>
        <sz val="16"/>
        <color theme="1"/>
        <rFont val="Yu Gothic"/>
        <family val="3"/>
        <charset val="128"/>
        <scheme val="minor"/>
      </rPr>
      <t>（該当する区分に〇）</t>
    </r>
    <rPh sb="0" eb="2">
      <t>カイシャ</t>
    </rPh>
    <phoneticPr fontId="1"/>
  </si>
  <si>
    <t>円</t>
  </si>
  <si>
    <r>
      <rPr>
        <b/>
        <sz val="18"/>
        <rFont val="Yu Gothic"/>
        <family val="3"/>
        <charset val="128"/>
        <scheme val="minor"/>
      </rPr>
      <t>住宅の敷地内に設置する場合
補助金交付申請額</t>
    </r>
    <r>
      <rPr>
        <b/>
        <sz val="10"/>
        <rFont val="Yu Gothic"/>
        <family val="3"/>
        <charset val="128"/>
        <scheme val="minor"/>
      </rPr>
      <t>※８</t>
    </r>
    <r>
      <rPr>
        <b/>
        <sz val="14"/>
        <rFont val="Yu Gothic"/>
        <family val="3"/>
        <charset val="128"/>
        <scheme val="minor"/>
      </rPr>
      <t xml:space="preserve">
</t>
    </r>
    <r>
      <rPr>
        <b/>
        <sz val="13"/>
        <rFont val="Yu Gothic"/>
        <family val="3"/>
        <charset val="128"/>
        <scheme val="minor"/>
      </rPr>
      <t>（「（G）×１／３」、上限額400,000円</t>
    </r>
    <rPh sb="14" eb="17">
      <t>ホジョキン</t>
    </rPh>
    <rPh sb="17" eb="19">
      <t>コウフ</t>
    </rPh>
    <rPh sb="19" eb="21">
      <t>シンセイ</t>
    </rPh>
    <rPh sb="21" eb="22">
      <t>ガク</t>
    </rPh>
    <phoneticPr fontId="1"/>
  </si>
  <si>
    <r>
      <t>事業所の敷地内に設置する場合
補助金交付申請額</t>
    </r>
    <r>
      <rPr>
        <b/>
        <sz val="10"/>
        <rFont val="Yu Gothic"/>
        <family val="3"/>
        <charset val="128"/>
        <scheme val="minor"/>
      </rPr>
      <t>※８</t>
    </r>
    <r>
      <rPr>
        <b/>
        <sz val="18"/>
        <rFont val="Yu Gothic"/>
        <family val="3"/>
        <charset val="128"/>
        <scheme val="minor"/>
      </rPr>
      <t xml:space="preserve">
</t>
    </r>
    <r>
      <rPr>
        <b/>
        <sz val="13"/>
        <rFont val="Yu Gothic"/>
        <family val="3"/>
        <charset val="128"/>
        <scheme val="minor"/>
      </rPr>
      <t>（「（G）×１／３」、上限額630,000円</t>
    </r>
    <rPh sb="15" eb="18">
      <t>ホジョキン</t>
    </rPh>
    <rPh sb="18" eb="20">
      <t>コウフ</t>
    </rPh>
    <rPh sb="20" eb="22">
      <t>シンセイ</t>
    </rPh>
    <rPh sb="22" eb="23">
      <t>ガク</t>
    </rPh>
    <phoneticPr fontId="1"/>
  </si>
  <si>
    <r>
      <t>中小企業者(会社又は個人)</t>
    </r>
    <r>
      <rPr>
        <sz val="12"/>
        <color theme="1"/>
        <rFont val="Yu Gothic"/>
        <family val="3"/>
        <charset val="128"/>
        <scheme val="minor"/>
      </rPr>
      <t xml:space="preserve">※１
</t>
    </r>
    <r>
      <rPr>
        <sz val="16"/>
        <color theme="1"/>
        <rFont val="Yu Gothic"/>
        <family val="3"/>
        <charset val="128"/>
        <scheme val="minor"/>
      </rPr>
      <t>（該当する区分に〇）</t>
    </r>
    <rPh sb="0" eb="5">
      <t>チュウショウキギョウシャ</t>
    </rPh>
    <rPh sb="6" eb="8">
      <t>カイシャ</t>
    </rPh>
    <rPh sb="8" eb="9">
      <t>マタ</t>
    </rPh>
    <rPh sb="10" eb="12">
      <t>コジン</t>
    </rPh>
    <rPh sb="17" eb="19">
      <t>ガイトウ</t>
    </rPh>
    <rPh sb="21" eb="23">
      <t>クブン</t>
    </rPh>
    <phoneticPr fontId="1"/>
  </si>
  <si>
    <t>※５）単電池の定格容量、単電池の公称電圧及び使用する
　　　単電池の数の積で算出される蓄電池部の容量
　　　ｋWｈ表示における小数点第２位未満切捨て
※６）消費税及び地方消費税を除く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</si>
</sst>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77" formatCode="0.00_ "/>
    <numFmt numFmtId="178" formatCode="[$-411]ggge&quot;年&quot;m&quot;月&quot;d&quot;日&quot;;@"/>
    <numFmt numFmtId="179" formatCode="#,##0_ &quot;円&quot;"/>
    <numFmt numFmtId="180" formatCode="0.00&quot;k&quot;&quot;W&quot;"/>
    <numFmt numFmtId="181" formatCode="0.00&quot;kWh&quot;"/>
    <numFmt numFmtId="182" formatCode="#,##0_ &quot;円／ｋＷｈ&quot;"/>
    <numFmt numFmtId="183" formatCode="0.00_);[Red]\(0.00\)"/>
    <numFmt numFmtId="184" formatCode="#,##0_);[Red]\(#,##0\)"/>
    <numFmt numFmtId="185" formatCode="#,##0_ ;[Red]\-#,##0\ "/>
    <numFmt numFmtId="186" formatCode="0.000_);[Red]\(0.000\)"/>
  </numFmts>
  <fonts count="39">
    <font>
      <sz val="11"/>
      <color theme="1"/>
      <name val="Yu Gothic"/>
      <family val="2"/>
      <scheme val="minor"/>
    </font>
    <font>
      <sz val="6"/>
      <name val="Yu Gothic"/>
      <family val="3"/>
      <charset val="128"/>
      <scheme val="minor"/>
    </font>
    <font>
      <sz val="18"/>
      <name val="Yu Gothic"/>
      <family val="3"/>
      <charset val="128"/>
      <scheme val="minor"/>
    </font>
    <font>
      <sz val="16"/>
      <name val="Yu Gothic"/>
      <family val="3"/>
      <charset val="128"/>
      <scheme val="minor"/>
    </font>
    <font>
      <sz val="14"/>
      <name val="Yu Gothic"/>
      <family val="3"/>
      <charset val="128"/>
      <scheme val="minor"/>
    </font>
    <font>
      <b/>
      <sz val="18"/>
      <name val="Yu Gothic"/>
      <family val="3"/>
      <charset val="128"/>
      <scheme val="minor"/>
    </font>
    <font>
      <sz val="12"/>
      <name val="Yu Gothic"/>
      <family val="3"/>
      <charset val="128"/>
      <scheme val="minor"/>
    </font>
    <font>
      <sz val="18"/>
      <name val="Yu Gothic"/>
      <family val="2"/>
      <scheme val="minor"/>
    </font>
    <font>
      <sz val="11"/>
      <name val="Yu Gothic"/>
      <family val="3"/>
      <charset val="128"/>
      <scheme val="minor"/>
    </font>
    <font>
      <sz val="18"/>
      <color rgb="FFFF0000"/>
      <name val="Yu Gothic"/>
      <family val="3"/>
      <charset val="128"/>
      <scheme val="minor"/>
    </font>
    <font>
      <sz val="10"/>
      <name val="Yu Gothic"/>
      <family val="3"/>
      <charset val="128"/>
      <scheme val="minor"/>
    </font>
    <font>
      <sz val="18"/>
      <name val="Segoe UI Symbol"/>
      <family val="3"/>
    </font>
    <font>
      <sz val="18"/>
      <name val="Yu Gothic"/>
      <family val="3"/>
      <charset val="128"/>
    </font>
    <font>
      <sz val="20"/>
      <name val="Yu Gothic"/>
      <family val="3"/>
      <charset val="128"/>
      <scheme val="minor"/>
    </font>
    <font>
      <b/>
      <sz val="18"/>
      <name val="Yu Gothic"/>
      <family val="3"/>
      <charset val="128"/>
    </font>
    <font>
      <sz val="11"/>
      <color theme="1"/>
      <name val="ＭＳ Ｐゴシック"/>
      <family val="2"/>
      <charset val="128"/>
    </font>
    <font>
      <sz val="15.5"/>
      <name val="Yu Gothic"/>
      <family val="3"/>
      <charset val="128"/>
      <scheme val="minor"/>
    </font>
    <font>
      <sz val="15"/>
      <name val="Yu Gothic"/>
      <family val="3"/>
      <charset val="128"/>
      <scheme val="minor"/>
    </font>
    <font>
      <sz val="13"/>
      <name val="Yu Gothic"/>
      <family val="3"/>
      <charset val="128"/>
      <scheme val="minor"/>
    </font>
    <font>
      <b/>
      <sz val="20"/>
      <name val="Yu Gothic"/>
      <family val="3"/>
      <charset val="128"/>
      <scheme val="minor"/>
    </font>
    <font>
      <b/>
      <sz val="13"/>
      <name val="Yu Gothic"/>
      <family val="3"/>
      <charset val="128"/>
      <scheme val="minor"/>
    </font>
    <font>
      <sz val="16"/>
      <color theme="0" tint="-0.499984740745262"/>
      <name val="Yu Gothic"/>
      <family val="3"/>
      <charset val="128"/>
      <scheme val="minor"/>
    </font>
    <font>
      <sz val="18"/>
      <name val="ＭＳ Ｐゴシック"/>
      <family val="3"/>
      <charset val="128"/>
    </font>
    <font>
      <sz val="11"/>
      <color theme="1"/>
      <name val="Yu Gothic"/>
      <family val="2"/>
      <scheme val="minor"/>
    </font>
    <font>
      <b/>
      <sz val="26"/>
      <name val="Yu Gothic"/>
      <family val="3"/>
      <charset val="128"/>
      <scheme val="minor"/>
    </font>
    <font>
      <b/>
      <sz val="16"/>
      <name val="Yu Gothic"/>
      <family val="3"/>
      <charset val="128"/>
      <scheme val="minor"/>
    </font>
    <font>
      <sz val="18"/>
      <color theme="1"/>
      <name val="Yu Gothic"/>
      <family val="3"/>
      <charset val="128"/>
      <scheme val="minor"/>
    </font>
    <font>
      <b/>
      <sz val="15"/>
      <name val="Yu Gothic"/>
      <family val="3"/>
      <charset val="128"/>
      <scheme val="minor"/>
    </font>
    <font>
      <sz val="11"/>
      <color theme="1"/>
      <name val="Yu Gothic"/>
      <family val="3"/>
      <charset val="128"/>
      <scheme val="minor"/>
    </font>
    <font>
      <sz val="20"/>
      <color theme="1"/>
      <name val="Yu Gothic"/>
      <family val="3"/>
      <charset val="128"/>
      <scheme val="minor"/>
    </font>
    <font>
      <sz val="14"/>
      <color theme="1"/>
      <name val="Yu Gothic"/>
      <family val="3"/>
      <charset val="128"/>
      <scheme val="minor"/>
    </font>
    <font>
      <b/>
      <sz val="16"/>
      <color theme="1"/>
      <name val="Yu Gothic"/>
      <family val="3"/>
      <charset val="128"/>
      <scheme val="minor"/>
    </font>
    <font>
      <sz val="12"/>
      <color theme="1"/>
      <name val="Yu Gothic"/>
      <family val="3"/>
      <charset val="128"/>
      <scheme val="minor"/>
    </font>
    <font>
      <sz val="18"/>
      <color theme="1"/>
      <name val="Yu Gothic"/>
      <family val="2"/>
      <scheme val="minor"/>
    </font>
    <font>
      <b/>
      <sz val="24"/>
      <name val="Yu Gothic"/>
      <family val="3"/>
      <charset val="128"/>
      <scheme val="minor"/>
    </font>
    <font>
      <b/>
      <sz val="36"/>
      <color theme="1"/>
      <name val="Yu Gothic"/>
      <family val="3"/>
      <charset val="128"/>
      <scheme val="minor"/>
    </font>
    <font>
      <sz val="16"/>
      <color theme="1"/>
      <name val="Yu Gothic"/>
      <family val="3"/>
      <charset val="128"/>
      <scheme val="minor"/>
    </font>
    <font>
      <b/>
      <sz val="14"/>
      <name val="Yu Gothic"/>
      <family val="3"/>
      <charset val="128"/>
      <scheme val="minor"/>
    </font>
    <font>
      <b/>
      <sz val="10"/>
      <name val="Yu Gothic"/>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2" tint="-9.9978637043366805E-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s>
  <cellStyleXfs count="4">
    <xf numFmtId="0" fontId="0" fillId="0" borderId="0"/>
    <xf numFmtId="0" fontId="7" fillId="0" borderId="0" applyNumberFormat="0" applyFill="0" applyBorder="0" applyAlignment="0" applyProtection="0"/>
    <xf numFmtId="0" fontId="15" fillId="0" borderId="0">
      <alignment vertical="center"/>
    </xf>
    <xf numFmtId="38" fontId="23" fillId="0" borderId="0" applyFont="0" applyFill="0" applyBorder="0" applyAlignment="0" applyProtection="0">
      <alignment vertical="center"/>
    </xf>
  </cellStyleXfs>
  <cellXfs count="322">
    <xf numFmtId="0" fontId="0" fillId="0" borderId="0" xfId="0"/>
    <xf numFmtId="0" fontId="2" fillId="0" borderId="0" xfId="0" applyFont="1"/>
    <xf numFmtId="0" fontId="2" fillId="0" borderId="0" xfId="0" applyFont="1" applyAlignment="1">
      <alignment vertical="center"/>
    </xf>
    <xf numFmtId="0" fontId="4" fillId="0" borderId="0" xfId="0" applyFont="1" applyAlignment="1">
      <alignment vertical="top"/>
    </xf>
    <xf numFmtId="0" fontId="2" fillId="0" borderId="0" xfId="0" applyFont="1" applyBorder="1" applyAlignment="1">
      <alignment vertical="center" wrapText="1"/>
    </xf>
    <xf numFmtId="0" fontId="2" fillId="0" borderId="0" xfId="0" applyFont="1" applyFill="1" applyBorder="1" applyAlignment="1">
      <alignment vertical="center"/>
    </xf>
    <xf numFmtId="0" fontId="2" fillId="0" borderId="0" xfId="0" applyFont="1" applyAlignment="1">
      <alignment horizontal="left"/>
    </xf>
    <xf numFmtId="0" fontId="9" fillId="0" borderId="0" xfId="0" applyFont="1"/>
    <xf numFmtId="0" fontId="2" fillId="5" borderId="0" xfId="0" applyFont="1" applyFill="1"/>
    <xf numFmtId="0" fontId="2" fillId="0" borderId="0" xfId="0" applyFont="1" applyBorder="1"/>
    <xf numFmtId="0" fontId="8" fillId="0" borderId="0" xfId="0" applyFont="1" applyBorder="1" applyAlignment="1">
      <alignment vertical="center" wrapText="1"/>
    </xf>
    <xf numFmtId="0" fontId="2" fillId="0" borderId="0" xfId="0" applyFont="1" applyFill="1"/>
    <xf numFmtId="0" fontId="2" fillId="0" borderId="40" xfId="0" applyFont="1" applyBorder="1" applyAlignment="1">
      <alignment vertical="center" wrapText="1"/>
    </xf>
    <xf numFmtId="0" fontId="2" fillId="0" borderId="35" xfId="0" applyFont="1" applyBorder="1" applyAlignment="1">
      <alignment vertical="center" wrapText="1"/>
    </xf>
    <xf numFmtId="0" fontId="2" fillId="0" borderId="35" xfId="0" applyFont="1" applyBorder="1" applyAlignment="1">
      <alignment horizontal="left" vertical="center" wrapText="1"/>
    </xf>
    <xf numFmtId="0" fontId="2" fillId="0" borderId="0" xfId="0" applyFont="1" applyAlignment="1">
      <alignment wrapText="1"/>
    </xf>
    <xf numFmtId="0" fontId="2" fillId="0" borderId="0" xfId="0" applyFont="1" applyAlignment="1">
      <alignment horizontal="center"/>
    </xf>
    <xf numFmtId="0" fontId="12" fillId="0" borderId="0" xfId="0" applyFont="1"/>
    <xf numFmtId="0" fontId="2" fillId="0" borderId="0" xfId="0" applyFont="1" applyAlignment="1">
      <alignment horizontal="center"/>
    </xf>
    <xf numFmtId="0" fontId="2" fillId="0" borderId="0" xfId="0" applyFont="1" applyAlignment="1">
      <alignment vertical="top" wrapText="1"/>
    </xf>
    <xf numFmtId="0" fontId="3" fillId="0" borderId="0" xfId="0" applyFont="1" applyAlignment="1">
      <alignment vertical="top"/>
    </xf>
    <xf numFmtId="0" fontId="3" fillId="0" borderId="0" xfId="0" applyFont="1"/>
    <xf numFmtId="0" fontId="3" fillId="0" borderId="0" xfId="0" applyFont="1" applyAlignment="1">
      <alignment horizontal="right" vertical="top"/>
    </xf>
    <xf numFmtId="0" fontId="3" fillId="0" borderId="0" xfId="0" applyFont="1" applyAlignment="1">
      <alignment vertical="top" wrapText="1"/>
    </xf>
    <xf numFmtId="0" fontId="3" fillId="0" borderId="0" xfId="0" applyFont="1" applyBorder="1" applyAlignment="1">
      <alignment vertical="top"/>
    </xf>
    <xf numFmtId="0" fontId="2" fillId="0" borderId="44" xfId="0" applyFont="1" applyBorder="1" applyAlignment="1">
      <alignment vertical="center" wrapText="1"/>
    </xf>
    <xf numFmtId="0" fontId="2" fillId="0" borderId="0" xfId="0" applyFont="1" applyAlignment="1">
      <alignment horizontal="center"/>
    </xf>
    <xf numFmtId="0" fontId="17" fillId="6" borderId="1" xfId="0" applyFont="1" applyFill="1" applyBorder="1" applyAlignment="1">
      <alignment horizontal="center" wrapText="1"/>
    </xf>
    <xf numFmtId="0" fontId="3" fillId="0" borderId="0" xfId="0" applyFont="1" applyFill="1" applyBorder="1" applyAlignment="1">
      <alignment vertical="top"/>
    </xf>
    <xf numFmtId="0" fontId="21" fillId="0" borderId="0" xfId="0" applyFont="1" applyBorder="1" applyAlignment="1">
      <alignment horizontal="right"/>
    </xf>
    <xf numFmtId="0" fontId="21" fillId="0" borderId="0" xfId="0" applyFont="1" applyAlignment="1">
      <alignment horizontal="right"/>
    </xf>
    <xf numFmtId="0" fontId="17" fillId="0" borderId="0" xfId="0" applyFont="1" applyFill="1" applyBorder="1" applyAlignment="1">
      <alignment horizontal="center" wrapText="1"/>
    </xf>
    <xf numFmtId="0" fontId="22" fillId="0" borderId="0" xfId="0" applyFont="1"/>
    <xf numFmtId="0" fontId="3" fillId="0" borderId="0" xfId="0" applyFont="1" applyBorder="1" applyAlignment="1">
      <alignment horizontal="left" vertical="top" wrapText="1"/>
    </xf>
    <xf numFmtId="0" fontId="17" fillId="6" borderId="1" xfId="0" applyFont="1" applyFill="1" applyBorder="1" applyAlignment="1">
      <alignment horizontal="center" vertical="center" wrapText="1"/>
    </xf>
    <xf numFmtId="0" fontId="2" fillId="0" borderId="0" xfId="1" applyFont="1" applyFill="1" applyBorder="1" applyAlignment="1">
      <alignment horizontal="center"/>
    </xf>
    <xf numFmtId="0" fontId="2" fillId="0" borderId="0" xfId="0" applyFont="1" applyFill="1" applyBorder="1"/>
    <xf numFmtId="0" fontId="2" fillId="0" borderId="0" xfId="0" applyFont="1" applyAlignment="1">
      <alignment horizontal="center"/>
    </xf>
    <xf numFmtId="0" fontId="2" fillId="0" borderId="0" xfId="0" applyFont="1" applyAlignment="1">
      <alignment horizontal="right"/>
    </xf>
    <xf numFmtId="0" fontId="2" fillId="7" borderId="14" xfId="0" applyFont="1" applyFill="1" applyBorder="1" applyAlignment="1">
      <alignment horizontal="center"/>
    </xf>
    <xf numFmtId="0" fontId="2" fillId="7" borderId="1" xfId="0" applyFont="1" applyFill="1" applyBorder="1" applyAlignment="1">
      <alignment horizontal="left"/>
    </xf>
    <xf numFmtId="0" fontId="2" fillId="7" borderId="6" xfId="0" applyFont="1" applyFill="1" applyBorder="1" applyAlignment="1">
      <alignment horizontal="left"/>
    </xf>
    <xf numFmtId="0" fontId="2" fillId="7" borderId="26" xfId="0" applyFont="1" applyFill="1" applyBorder="1" applyAlignment="1">
      <alignment horizontal="left" shrinkToFit="1"/>
    </xf>
    <xf numFmtId="0" fontId="2" fillId="7" borderId="17" xfId="0" applyFont="1" applyFill="1" applyBorder="1"/>
    <xf numFmtId="0" fontId="2" fillId="7" borderId="28" xfId="0" applyFont="1" applyFill="1" applyBorder="1" applyAlignment="1">
      <alignment shrinkToFit="1"/>
    </xf>
    <xf numFmtId="0" fontId="2" fillId="7" borderId="28" xfId="0" applyFont="1" applyFill="1" applyBorder="1"/>
    <xf numFmtId="0" fontId="2" fillId="7" borderId="30" xfId="0" applyFont="1" applyFill="1" applyBorder="1"/>
    <xf numFmtId="0" fontId="2" fillId="7" borderId="18" xfId="0" applyFont="1" applyFill="1" applyBorder="1" applyAlignment="1">
      <alignment vertical="center" shrinkToFit="1"/>
    </xf>
    <xf numFmtId="0" fontId="2" fillId="7" borderId="7" xfId="0" applyFont="1" applyFill="1" applyBorder="1" applyAlignment="1">
      <alignment vertical="center" shrinkToFit="1"/>
    </xf>
    <xf numFmtId="0" fontId="2" fillId="7" borderId="1" xfId="0" applyFont="1" applyFill="1" applyBorder="1"/>
    <xf numFmtId="0" fontId="2" fillId="7" borderId="37" xfId="0" applyFont="1" applyFill="1" applyBorder="1" applyAlignment="1">
      <alignment horizontal="left"/>
    </xf>
    <xf numFmtId="0" fontId="2" fillId="7" borderId="15" xfId="0" applyFont="1" applyFill="1" applyBorder="1" applyAlignment="1">
      <alignment horizontal="left"/>
    </xf>
    <xf numFmtId="0" fontId="5" fillId="7" borderId="8" xfId="0" applyFont="1" applyFill="1" applyBorder="1" applyAlignment="1">
      <alignment vertical="top"/>
    </xf>
    <xf numFmtId="0" fontId="5" fillId="7" borderId="9" xfId="0" applyFont="1" applyFill="1" applyBorder="1" applyAlignment="1">
      <alignment vertical="top"/>
    </xf>
    <xf numFmtId="0" fontId="5" fillId="7" borderId="10" xfId="0" applyFont="1" applyFill="1" applyBorder="1" applyAlignment="1">
      <alignment vertical="top"/>
    </xf>
    <xf numFmtId="0" fontId="3" fillId="7" borderId="37" xfId="0" applyFont="1" applyFill="1" applyBorder="1" applyAlignment="1">
      <alignment vertical="center" wrapText="1"/>
    </xf>
    <xf numFmtId="0" fontId="4" fillId="7" borderId="26" xfId="0" applyFont="1" applyFill="1" applyBorder="1" applyAlignment="1">
      <alignment vertical="center" wrapText="1"/>
    </xf>
    <xf numFmtId="0" fontId="2" fillId="8" borderId="26" xfId="0" applyFont="1" applyFill="1" applyBorder="1" applyAlignment="1">
      <alignment vertical="center" wrapText="1"/>
    </xf>
    <xf numFmtId="0" fontId="18" fillId="7" borderId="14" xfId="0" applyFont="1" applyFill="1" applyBorder="1" applyAlignment="1">
      <alignment horizontal="center" vertical="center" wrapText="1"/>
    </xf>
    <xf numFmtId="0" fontId="2" fillId="0" borderId="0" xfId="0" applyFont="1" applyAlignment="1">
      <alignment vertical="top"/>
    </xf>
    <xf numFmtId="0" fontId="2" fillId="0" borderId="49" xfId="0" applyFont="1" applyBorder="1" applyAlignment="1">
      <alignment vertical="center" wrapText="1"/>
    </xf>
    <xf numFmtId="0" fontId="3" fillId="7" borderId="54" xfId="0" applyFont="1" applyFill="1" applyBorder="1" applyAlignment="1">
      <alignment horizontal="center" vertical="center" wrapText="1"/>
    </xf>
    <xf numFmtId="0" fontId="2" fillId="0" borderId="51" xfId="0" applyFont="1" applyBorder="1" applyAlignment="1">
      <alignment vertical="center" wrapText="1"/>
    </xf>
    <xf numFmtId="0" fontId="2" fillId="0" borderId="0" xfId="0" applyFont="1" applyAlignment="1">
      <alignment horizontal="left" vertical="center"/>
    </xf>
    <xf numFmtId="0" fontId="2" fillId="0" borderId="0" xfId="0" applyFont="1" applyFill="1" applyBorder="1" applyAlignment="1">
      <alignment shrinkToFit="1"/>
    </xf>
    <xf numFmtId="0" fontId="2" fillId="0" borderId="0" xfId="0" applyFont="1" applyFill="1" applyBorder="1" applyAlignment="1">
      <alignment vertical="center" shrinkToFit="1"/>
    </xf>
    <xf numFmtId="177" fontId="2" fillId="4" borderId="2" xfId="0" applyNumberFormat="1" applyFont="1" applyFill="1" applyBorder="1" applyAlignment="1" applyProtection="1">
      <alignment vertical="center" wrapText="1"/>
    </xf>
    <xf numFmtId="176" fontId="2" fillId="4" borderId="2" xfId="0" applyNumberFormat="1" applyFont="1" applyFill="1" applyBorder="1" applyAlignment="1" applyProtection="1">
      <alignment vertical="center" wrapText="1"/>
    </xf>
    <xf numFmtId="184" fontId="2" fillId="4" borderId="2" xfId="0" applyNumberFormat="1" applyFont="1" applyFill="1" applyBorder="1" applyAlignment="1" applyProtection="1">
      <alignment vertical="center" wrapText="1"/>
    </xf>
    <xf numFmtId="0" fontId="2" fillId="8" borderId="1" xfId="0" applyFont="1" applyFill="1" applyBorder="1" applyAlignment="1">
      <alignment vertical="center" wrapText="1"/>
    </xf>
    <xf numFmtId="0" fontId="3" fillId="8" borderId="5" xfId="0" applyFont="1" applyFill="1" applyBorder="1" applyAlignment="1">
      <alignment horizontal="left" vertical="center" shrinkToFit="1"/>
    </xf>
    <xf numFmtId="180" fontId="2" fillId="0" borderId="3" xfId="0" applyNumberFormat="1" applyFont="1" applyFill="1" applyBorder="1" applyAlignment="1" applyProtection="1">
      <alignment vertical="center" wrapText="1"/>
    </xf>
    <xf numFmtId="179" fontId="2" fillId="0" borderId="3" xfId="0" applyNumberFormat="1" applyFont="1" applyFill="1" applyBorder="1" applyAlignment="1" applyProtection="1">
      <alignment vertical="center" wrapText="1"/>
    </xf>
    <xf numFmtId="179" fontId="2" fillId="0" borderId="52" xfId="0" applyNumberFormat="1" applyFont="1" applyFill="1" applyBorder="1" applyAlignment="1" applyProtection="1">
      <alignment vertical="center" wrapText="1"/>
    </xf>
    <xf numFmtId="181" fontId="2" fillId="0" borderId="21" xfId="0" applyNumberFormat="1" applyFont="1" applyFill="1" applyBorder="1" applyAlignment="1" applyProtection="1">
      <alignment vertical="center" wrapText="1"/>
    </xf>
    <xf numFmtId="179" fontId="2" fillId="0" borderId="21" xfId="0" applyNumberFormat="1" applyFont="1" applyFill="1" applyBorder="1" applyAlignment="1" applyProtection="1">
      <alignment vertical="center" wrapText="1"/>
    </xf>
    <xf numFmtId="179" fontId="2" fillId="0" borderId="35" xfId="0" applyNumberFormat="1" applyFont="1" applyFill="1" applyBorder="1" applyAlignment="1" applyProtection="1">
      <alignment vertical="center" wrapText="1"/>
    </xf>
    <xf numFmtId="179" fontId="2" fillId="0" borderId="27" xfId="0" applyNumberFormat="1" applyFont="1" applyFill="1" applyBorder="1" applyAlignment="1" applyProtection="1">
      <alignment vertical="center" wrapText="1"/>
    </xf>
    <xf numFmtId="0" fontId="2" fillId="0" borderId="0" xfId="0" applyFont="1" applyAlignment="1">
      <alignment wrapText="1"/>
    </xf>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xf numFmtId="0" fontId="2" fillId="0" borderId="0" xfId="0" applyFont="1" applyFill="1" applyBorder="1" applyAlignment="1">
      <alignment horizontal="left" wrapText="1"/>
    </xf>
    <xf numFmtId="0" fontId="2" fillId="0" borderId="0" xfId="0" applyFont="1" applyFill="1" applyBorder="1" applyAlignment="1">
      <alignment wrapText="1"/>
    </xf>
    <xf numFmtId="0" fontId="2" fillId="0" borderId="0" xfId="0" applyFont="1" applyFill="1" applyBorder="1" applyAlignment="1">
      <alignment horizontal="center" wrapText="1"/>
    </xf>
    <xf numFmtId="0" fontId="5" fillId="8" borderId="17" xfId="0" applyFont="1" applyFill="1" applyBorder="1" applyAlignment="1">
      <alignment horizontal="center" vertical="center" wrapText="1" shrinkToFit="1"/>
    </xf>
    <xf numFmtId="0" fontId="5" fillId="8" borderId="34" xfId="0" applyFont="1" applyFill="1" applyBorder="1" applyAlignment="1">
      <alignment horizontal="center" vertical="center" wrapText="1" shrinkToFit="1"/>
    </xf>
    <xf numFmtId="0" fontId="28" fillId="0" borderId="0" xfId="0" applyFont="1"/>
    <xf numFmtId="0" fontId="29" fillId="0" borderId="0" xfId="0" applyFont="1" applyAlignment="1">
      <alignment horizontal="center" vertical="center"/>
    </xf>
    <xf numFmtId="0" fontId="28" fillId="0" borderId="0" xfId="2" applyFont="1" applyAlignment="1">
      <alignment vertical="center"/>
    </xf>
    <xf numFmtId="0" fontId="30" fillId="0" borderId="0" xfId="2" applyFont="1" applyAlignment="1"/>
    <xf numFmtId="0" fontId="26" fillId="0" borderId="0" xfId="2" applyFont="1" applyAlignment="1">
      <alignment vertical="center"/>
    </xf>
    <xf numFmtId="0" fontId="30" fillId="0" borderId="0" xfId="2" applyFont="1" applyAlignment="1">
      <alignment horizontal="left"/>
    </xf>
    <xf numFmtId="0" fontId="31" fillId="0" borderId="0" xfId="2" applyFont="1" applyAlignment="1">
      <alignment vertical="center"/>
    </xf>
    <xf numFmtId="0" fontId="26" fillId="0" borderId="53" xfId="2" applyFont="1" applyBorder="1" applyAlignment="1">
      <alignment horizontal="left" vertical="top"/>
    </xf>
    <xf numFmtId="0" fontId="28" fillId="0" borderId="0" xfId="2" applyFont="1">
      <alignment vertical="center"/>
    </xf>
    <xf numFmtId="0" fontId="26" fillId="7" borderId="7" xfId="2" applyFont="1" applyFill="1" applyBorder="1" applyAlignment="1">
      <alignment horizontal="center" vertical="center" wrapText="1"/>
    </xf>
    <xf numFmtId="0" fontId="2" fillId="0" borderId="21" xfId="0" applyFont="1" applyBorder="1" applyAlignment="1">
      <alignment vertical="center"/>
    </xf>
    <xf numFmtId="0" fontId="2" fillId="0" borderId="35" xfId="0" applyFont="1" applyBorder="1" applyAlignment="1">
      <alignment vertical="center"/>
    </xf>
    <xf numFmtId="0" fontId="2" fillId="0" borderId="0" xfId="0" applyFont="1" applyAlignment="1">
      <alignment horizontal="left" vertical="center" wrapText="1"/>
    </xf>
    <xf numFmtId="183" fontId="2" fillId="4" borderId="2" xfId="0" applyNumberFormat="1" applyFont="1" applyFill="1" applyBorder="1" applyAlignment="1" applyProtection="1">
      <alignment horizontal="right" vertical="center" wrapText="1"/>
    </xf>
    <xf numFmtId="0" fontId="2" fillId="4" borderId="60" xfId="0" applyFont="1" applyFill="1" applyBorder="1" applyAlignment="1">
      <alignment horizontal="center" vertical="center" shrinkToFit="1"/>
    </xf>
    <xf numFmtId="177" fontId="2" fillId="4" borderId="0" xfId="0" applyNumberFormat="1" applyFont="1" applyFill="1" applyBorder="1" applyAlignment="1" applyProtection="1">
      <alignment vertical="center" shrinkToFit="1"/>
      <protection locked="0"/>
    </xf>
    <xf numFmtId="176" fontId="34" fillId="4" borderId="16" xfId="0" applyNumberFormat="1" applyFont="1" applyFill="1" applyBorder="1" applyAlignment="1">
      <alignment horizontal="center" vertical="center" shrinkToFit="1"/>
    </xf>
    <xf numFmtId="176" fontId="34" fillId="4" borderId="41" xfId="0" applyNumberFormat="1" applyFont="1" applyFill="1" applyBorder="1" applyAlignment="1">
      <alignment horizontal="center" vertical="center" shrinkToFit="1"/>
    </xf>
    <xf numFmtId="176" fontId="5" fillId="4" borderId="39" xfId="0" applyNumberFormat="1" applyFont="1" applyFill="1" applyBorder="1" applyAlignment="1" applyProtection="1">
      <alignment vertical="center" wrapText="1"/>
    </xf>
    <xf numFmtId="0" fontId="5" fillId="8" borderId="26" xfId="0" applyFont="1" applyFill="1" applyBorder="1" applyAlignment="1">
      <alignment vertical="center" shrinkToFit="1"/>
    </xf>
    <xf numFmtId="0" fontId="2" fillId="8" borderId="1" xfId="0" applyFont="1" applyFill="1" applyBorder="1" applyAlignment="1">
      <alignment vertical="center" shrinkToFit="1"/>
    </xf>
    <xf numFmtId="0" fontId="2" fillId="6" borderId="1" xfId="0" applyFont="1" applyFill="1" applyBorder="1" applyAlignment="1" applyProtection="1">
      <alignment shrinkToFit="1"/>
      <protection locked="0"/>
    </xf>
    <xf numFmtId="0" fontId="3" fillId="0" borderId="1" xfId="0" applyFont="1" applyFill="1" applyBorder="1" applyAlignment="1" applyProtection="1">
      <alignment horizontal="center" vertical="center" shrinkToFit="1"/>
      <protection locked="0"/>
    </xf>
    <xf numFmtId="0" fontId="2" fillId="0" borderId="21" xfId="0" applyFont="1" applyBorder="1" applyAlignment="1" applyProtection="1">
      <alignment horizontal="center" vertical="center" wrapText="1"/>
      <protection locked="0"/>
    </xf>
    <xf numFmtId="0" fontId="2" fillId="0" borderId="14" xfId="0" applyFont="1" applyFill="1" applyBorder="1" applyAlignment="1" applyProtection="1">
      <alignment horizontal="center"/>
      <protection locked="0"/>
    </xf>
    <xf numFmtId="0" fontId="11" fillId="0" borderId="43" xfId="0" applyFont="1" applyBorder="1" applyAlignment="1" applyProtection="1">
      <alignment horizontal="center"/>
      <protection locked="0"/>
    </xf>
    <xf numFmtId="0" fontId="26" fillId="7" borderId="28" xfId="2" applyFont="1" applyFill="1" applyBorder="1" applyAlignment="1">
      <alignment horizontal="left" vertical="center" wrapText="1"/>
    </xf>
    <xf numFmtId="0" fontId="26" fillId="7" borderId="1" xfId="2" applyFont="1" applyFill="1" applyBorder="1" applyAlignment="1">
      <alignment horizontal="center" vertical="center" wrapText="1"/>
    </xf>
    <xf numFmtId="0" fontId="26" fillId="7" borderId="30" xfId="2" applyFont="1" applyFill="1" applyBorder="1" applyAlignment="1">
      <alignment horizontal="left" vertical="center" wrapText="1"/>
    </xf>
    <xf numFmtId="0" fontId="26" fillId="7" borderId="26" xfId="2" applyFont="1" applyFill="1" applyBorder="1" applyAlignment="1">
      <alignment horizontal="center" vertical="center" wrapText="1"/>
    </xf>
    <xf numFmtId="0" fontId="35" fillId="0" borderId="1" xfId="2" applyFont="1" applyBorder="1" applyAlignment="1" applyProtection="1">
      <alignment horizontal="center" vertical="center"/>
      <protection locked="0"/>
    </xf>
    <xf numFmtId="0" fontId="35" fillId="0" borderId="26" xfId="2" applyFont="1" applyBorder="1" applyAlignment="1" applyProtection="1">
      <alignment horizontal="center" vertical="center"/>
      <protection locked="0"/>
    </xf>
    <xf numFmtId="38" fontId="2" fillId="0" borderId="2" xfId="3" applyFont="1" applyBorder="1" applyAlignment="1" applyProtection="1">
      <alignment vertical="center" shrinkToFit="1"/>
      <protection locked="0"/>
    </xf>
    <xf numFmtId="0" fontId="2" fillId="0" borderId="0" xfId="0" applyFont="1" applyProtection="1"/>
    <xf numFmtId="0" fontId="17" fillId="7" borderId="71" xfId="0" applyFont="1" applyFill="1" applyBorder="1" applyAlignment="1">
      <alignment vertical="center" wrapText="1"/>
    </xf>
    <xf numFmtId="0" fontId="17" fillId="7" borderId="73" xfId="0" applyFont="1" applyFill="1" applyBorder="1" applyAlignment="1">
      <alignment vertical="center" wrapText="1"/>
    </xf>
    <xf numFmtId="0" fontId="17" fillId="7" borderId="65" xfId="0" applyFont="1" applyFill="1" applyBorder="1" applyAlignment="1">
      <alignment vertical="center" wrapText="1"/>
    </xf>
    <xf numFmtId="0" fontId="2" fillId="7" borderId="74" xfId="0" applyFont="1" applyFill="1" applyBorder="1" applyAlignment="1">
      <alignment horizontal="center" vertical="center" wrapText="1"/>
    </xf>
    <xf numFmtId="176" fontId="2" fillId="0" borderId="4" xfId="0" applyNumberFormat="1" applyFont="1" applyFill="1" applyBorder="1" applyAlignment="1" applyProtection="1">
      <alignment vertical="center" shrinkToFit="1"/>
      <protection locked="0"/>
    </xf>
    <xf numFmtId="176" fontId="2" fillId="0" borderId="38" xfId="0" applyNumberFormat="1" applyFont="1" applyFill="1" applyBorder="1" applyAlignment="1" applyProtection="1">
      <alignment vertical="center" shrinkToFit="1"/>
      <protection locked="0"/>
    </xf>
    <xf numFmtId="0" fontId="2" fillId="0" borderId="10" xfId="0" applyFont="1" applyBorder="1" applyAlignment="1">
      <alignment vertical="center" wrapText="1"/>
    </xf>
    <xf numFmtId="38" fontId="2" fillId="0" borderId="16" xfId="3" applyFont="1" applyBorder="1" applyAlignment="1" applyProtection="1">
      <alignment vertical="center" shrinkToFit="1"/>
      <protection locked="0"/>
    </xf>
    <xf numFmtId="0" fontId="2" fillId="0" borderId="40" xfId="0" applyFont="1" applyBorder="1" applyAlignment="1">
      <alignment vertical="center"/>
    </xf>
    <xf numFmtId="49" fontId="2" fillId="0" borderId="0" xfId="0" applyNumberFormat="1" applyFont="1" applyAlignment="1">
      <alignment vertical="top"/>
    </xf>
    <xf numFmtId="0" fontId="3" fillId="2" borderId="76" xfId="0" applyFont="1" applyFill="1" applyBorder="1" applyAlignment="1">
      <alignment horizontal="center" vertical="center" wrapText="1" shrinkToFit="1"/>
    </xf>
    <xf numFmtId="182" fontId="2" fillId="4" borderId="76" xfId="3" applyNumberFormat="1" applyFont="1" applyFill="1" applyBorder="1" applyAlignment="1">
      <alignment horizontal="center" vertical="center" shrinkToFit="1"/>
    </xf>
    <xf numFmtId="185" fontId="34" fillId="4" borderId="41" xfId="3" applyNumberFormat="1" applyFont="1" applyFill="1" applyBorder="1" applyAlignment="1">
      <alignment horizontal="center" vertical="center" shrinkToFit="1"/>
    </xf>
    <xf numFmtId="0" fontId="2" fillId="0" borderId="36" xfId="0" applyFont="1" applyBorder="1" applyAlignment="1">
      <alignment vertical="center" wrapText="1"/>
    </xf>
    <xf numFmtId="176" fontId="34" fillId="4" borderId="13" xfId="0" applyNumberFormat="1" applyFont="1" applyFill="1" applyBorder="1" applyAlignment="1">
      <alignment horizontal="center" vertical="center" shrinkToFit="1"/>
    </xf>
    <xf numFmtId="0" fontId="2" fillId="0" borderId="45" xfId="0" applyFont="1" applyBorder="1" applyAlignment="1">
      <alignment vertical="center" wrapText="1"/>
    </xf>
    <xf numFmtId="176" fontId="2" fillId="0" borderId="0" xfId="0" applyNumberFormat="1" applyFont="1"/>
    <xf numFmtId="176" fontId="2" fillId="0" borderId="0" xfId="0" applyNumberFormat="1" applyFont="1" applyAlignment="1">
      <alignment horizontal="center" vertical="center"/>
    </xf>
    <xf numFmtId="0" fontId="2" fillId="2" borderId="34" xfId="0" applyFont="1" applyFill="1" applyBorder="1" applyAlignment="1">
      <alignment horizontal="center" vertical="center" wrapText="1"/>
    </xf>
    <xf numFmtId="49" fontId="2" fillId="0" borderId="0" xfId="0" applyNumberFormat="1" applyFont="1"/>
    <xf numFmtId="177" fontId="2" fillId="4" borderId="39" xfId="0" applyNumberFormat="1" applyFont="1" applyFill="1" applyBorder="1" applyAlignment="1">
      <alignment vertical="center" shrinkToFit="1"/>
    </xf>
    <xf numFmtId="186" fontId="2" fillId="0" borderId="39" xfId="0" applyNumberFormat="1" applyFont="1" applyBorder="1" applyAlignment="1" applyProtection="1">
      <alignment horizontal="right" vertical="center" shrinkToFit="1"/>
      <protection locked="0"/>
    </xf>
    <xf numFmtId="177" fontId="2" fillId="3" borderId="39" xfId="0" applyNumberFormat="1" applyFont="1" applyFill="1" applyBorder="1" applyAlignment="1" applyProtection="1">
      <alignment horizontal="right" vertical="center" shrinkToFit="1"/>
      <protection locked="0"/>
    </xf>
    <xf numFmtId="0" fontId="3" fillId="0" borderId="0" xfId="0" applyFont="1" applyBorder="1" applyAlignment="1">
      <alignment horizontal="left" vertical="top" wrapText="1"/>
    </xf>
    <xf numFmtId="0" fontId="5" fillId="8" borderId="2"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2" fillId="8" borderId="22" xfId="0" applyFont="1" applyFill="1" applyBorder="1" applyAlignment="1">
      <alignment horizontal="center" vertical="center" wrapText="1" shrinkToFit="1"/>
    </xf>
    <xf numFmtId="0" fontId="2" fillId="8" borderId="23" xfId="0" applyFont="1" applyFill="1" applyBorder="1" applyAlignment="1">
      <alignment horizontal="center" vertical="center" wrapText="1" shrinkToFit="1"/>
    </xf>
    <xf numFmtId="0" fontId="2" fillId="8" borderId="25" xfId="0" applyFont="1" applyFill="1" applyBorder="1" applyAlignment="1">
      <alignment horizontal="center" vertical="center" wrapText="1" shrinkToFit="1"/>
    </xf>
    <xf numFmtId="0" fontId="2" fillId="0" borderId="16" xfId="1" applyFont="1" applyFill="1" applyBorder="1" applyAlignment="1" applyProtection="1">
      <alignment horizontal="left" shrinkToFit="1"/>
      <protection locked="0"/>
    </xf>
    <xf numFmtId="0" fontId="2" fillId="0" borderId="27" xfId="1" applyFont="1" applyFill="1" applyBorder="1" applyAlignment="1" applyProtection="1">
      <alignment horizontal="left" shrinkToFit="1"/>
      <protection locked="0"/>
    </xf>
    <xf numFmtId="0" fontId="2" fillId="0" borderId="16" xfId="0" applyFont="1" applyFill="1" applyBorder="1" applyAlignment="1" applyProtection="1">
      <alignment shrinkToFit="1"/>
      <protection locked="0"/>
    </xf>
    <xf numFmtId="0" fontId="2" fillId="0" borderId="40" xfId="0" applyFont="1" applyFill="1" applyBorder="1" applyAlignment="1" applyProtection="1">
      <alignment shrinkToFit="1"/>
      <protection locked="0"/>
    </xf>
    <xf numFmtId="0" fontId="2" fillId="0" borderId="2" xfId="0" applyFont="1" applyFill="1" applyBorder="1" applyAlignment="1" applyProtection="1">
      <alignment horizontal="left" shrinkToFit="1"/>
      <protection locked="0"/>
    </xf>
    <xf numFmtId="0" fontId="2" fillId="0" borderId="3" xfId="0" applyFont="1" applyFill="1" applyBorder="1" applyAlignment="1" applyProtection="1">
      <alignment horizontal="left" shrinkToFit="1"/>
      <protection locked="0"/>
    </xf>
    <xf numFmtId="0" fontId="2" fillId="0" borderId="13" xfId="0" applyFont="1" applyFill="1" applyBorder="1" applyAlignment="1" applyProtection="1">
      <alignment shrinkToFit="1"/>
      <protection locked="0"/>
    </xf>
    <xf numFmtId="0" fontId="2" fillId="0" borderId="45" xfId="0" applyFont="1" applyFill="1" applyBorder="1" applyAlignment="1" applyProtection="1">
      <alignment shrinkToFit="1"/>
      <protection locked="0"/>
    </xf>
    <xf numFmtId="0" fontId="2" fillId="0" borderId="38" xfId="0" applyFont="1" applyFill="1" applyBorder="1" applyAlignment="1" applyProtection="1">
      <alignment horizontal="center" vertical="center" wrapText="1"/>
      <protection locked="0"/>
    </xf>
    <xf numFmtId="0" fontId="2" fillId="0" borderId="47" xfId="0" applyFont="1" applyFill="1" applyBorder="1" applyAlignment="1" applyProtection="1">
      <alignment horizontal="center" vertical="center" wrapText="1"/>
      <protection locked="0"/>
    </xf>
    <xf numFmtId="0" fontId="2" fillId="0" borderId="23" xfId="0" applyFont="1" applyFill="1" applyBorder="1" applyAlignment="1">
      <alignment horizontal="left" vertical="center"/>
    </xf>
    <xf numFmtId="0" fontId="2" fillId="0" borderId="0" xfId="0" applyFont="1" applyFill="1" applyAlignment="1">
      <alignment horizontal="left" vertical="center"/>
    </xf>
    <xf numFmtId="0" fontId="2" fillId="0" borderId="10" xfId="0" applyFont="1" applyFill="1" applyBorder="1" applyAlignment="1" applyProtection="1">
      <alignment horizontal="center" vertical="center" wrapText="1"/>
      <protection locked="0"/>
    </xf>
    <xf numFmtId="0" fontId="3" fillId="0" borderId="0" xfId="0" applyFont="1" applyBorder="1" applyAlignment="1">
      <alignment vertical="top" wrapText="1"/>
    </xf>
    <xf numFmtId="0" fontId="3" fillId="3" borderId="0" xfId="0" applyFont="1" applyFill="1" applyBorder="1" applyAlignment="1">
      <alignment horizontal="left" vertical="top" wrapText="1"/>
    </xf>
    <xf numFmtId="0" fontId="19" fillId="8" borderId="1" xfId="0" applyFont="1" applyFill="1" applyBorder="1" applyAlignment="1">
      <alignment horizontal="center"/>
    </xf>
    <xf numFmtId="0" fontId="3" fillId="0" borderId="0" xfId="0" applyFont="1" applyAlignment="1">
      <alignment vertical="top" wrapText="1"/>
    </xf>
    <xf numFmtId="0" fontId="2" fillId="6" borderId="0" xfId="0" applyFont="1" applyFill="1" applyAlignment="1">
      <alignment horizontal="left"/>
    </xf>
    <xf numFmtId="0" fontId="2" fillId="7" borderId="38" xfId="0" applyFont="1" applyFill="1" applyBorder="1" applyAlignment="1">
      <alignment horizontal="left"/>
    </xf>
    <xf numFmtId="0" fontId="2" fillId="7" borderId="10" xfId="0" applyFont="1" applyFill="1" applyBorder="1" applyAlignment="1">
      <alignment horizontal="left"/>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wrapText="1"/>
    </xf>
    <xf numFmtId="0" fontId="25" fillId="8" borderId="2" xfId="0" applyFont="1" applyFill="1" applyBorder="1" applyAlignment="1">
      <alignment horizontal="center" vertical="center" shrinkToFit="1"/>
    </xf>
    <xf numFmtId="0" fontId="25" fillId="8" borderId="3" xfId="0" applyFont="1" applyFill="1" applyBorder="1" applyAlignment="1">
      <alignment horizontal="center" vertical="center" shrinkToFit="1"/>
    </xf>
    <xf numFmtId="0" fontId="25" fillId="8" borderId="21" xfId="0" applyFont="1" applyFill="1" applyBorder="1" applyAlignment="1">
      <alignment horizontal="center" vertical="center" shrinkToFit="1"/>
    </xf>
    <xf numFmtId="0" fontId="2" fillId="7" borderId="17" xfId="0" applyFont="1" applyFill="1" applyBorder="1" applyAlignment="1">
      <alignment horizontal="left" vertical="center" shrinkToFit="1"/>
    </xf>
    <xf numFmtId="0" fontId="2" fillId="7" borderId="18" xfId="0" applyFont="1" applyFill="1" applyBorder="1" applyAlignment="1">
      <alignment horizontal="left" vertical="center" shrinkToFit="1"/>
    </xf>
    <xf numFmtId="0" fontId="2" fillId="0" borderId="18"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4" fillId="0" borderId="0" xfId="0" applyFont="1" applyAlignment="1">
      <alignment horizontal="center"/>
    </xf>
    <xf numFmtId="0" fontId="2" fillId="0" borderId="54" xfId="0" applyFont="1" applyBorder="1" applyAlignment="1" applyProtection="1">
      <alignment vertical="top" wrapText="1" shrinkToFit="1"/>
      <protection locked="0"/>
    </xf>
    <xf numFmtId="0" fontId="2" fillId="0" borderId="54" xfId="0" applyFont="1" applyBorder="1" applyAlignment="1" applyProtection="1">
      <alignment vertical="top" shrinkToFit="1"/>
      <protection locked="0"/>
    </xf>
    <xf numFmtId="0" fontId="2" fillId="0" borderId="55" xfId="0" applyFont="1" applyBorder="1" applyAlignment="1" applyProtection="1">
      <alignment vertical="top" shrinkToFit="1"/>
      <protection locked="0"/>
    </xf>
    <xf numFmtId="0" fontId="2" fillId="0" borderId="11" xfId="0" applyFont="1" applyBorder="1" applyAlignment="1" applyProtection="1">
      <alignment horizontal="left" shrinkToFit="1"/>
      <protection locked="0"/>
    </xf>
    <xf numFmtId="0" fontId="2" fillId="0" borderId="12" xfId="0" applyFont="1" applyBorder="1" applyAlignment="1" applyProtection="1">
      <alignment horizontal="left" shrinkToFit="1"/>
      <protection locked="0"/>
    </xf>
    <xf numFmtId="0" fontId="2" fillId="0" borderId="29" xfId="0" applyFont="1" applyBorder="1" applyAlignment="1" applyProtection="1">
      <alignment horizontal="left" shrinkToFit="1"/>
      <protection locked="0"/>
    </xf>
    <xf numFmtId="0" fontId="2" fillId="0" borderId="1" xfId="0" applyFont="1" applyFill="1" applyBorder="1" applyAlignment="1" applyProtection="1">
      <alignment horizontal="left" shrinkToFit="1"/>
      <protection locked="0"/>
    </xf>
    <xf numFmtId="0" fontId="2" fillId="0" borderId="24" xfId="0" applyFont="1" applyFill="1" applyBorder="1" applyAlignment="1" applyProtection="1">
      <alignment horizontal="left" shrinkToFit="1"/>
      <protection locked="0"/>
    </xf>
    <xf numFmtId="0" fontId="7" fillId="0" borderId="39" xfId="1" applyFill="1" applyBorder="1" applyAlignment="1" applyProtection="1">
      <alignment horizontal="left"/>
      <protection locked="0"/>
    </xf>
    <xf numFmtId="0" fontId="2" fillId="0" borderId="51" xfId="1" applyFont="1" applyFill="1" applyBorder="1" applyAlignment="1" applyProtection="1">
      <alignment horizontal="left"/>
      <protection locked="0"/>
    </xf>
    <xf numFmtId="0" fontId="2" fillId="0" borderId="35" xfId="1" applyFont="1" applyFill="1" applyBorder="1" applyAlignment="1" applyProtection="1">
      <alignment horizontal="left"/>
      <protection locked="0"/>
    </xf>
    <xf numFmtId="0" fontId="2" fillId="0" borderId="5" xfId="0" applyFont="1" applyFill="1" applyBorder="1" applyAlignment="1" applyProtection="1">
      <alignment horizontal="left" shrinkToFit="1"/>
      <protection locked="0"/>
    </xf>
    <xf numFmtId="0" fontId="2" fillId="0" borderId="21" xfId="0" applyFont="1" applyFill="1" applyBorder="1" applyAlignment="1" applyProtection="1">
      <alignment horizontal="left" shrinkToFit="1"/>
      <protection locked="0"/>
    </xf>
    <xf numFmtId="0" fontId="2" fillId="4" borderId="66" xfId="0" applyFont="1" applyFill="1" applyBorder="1" applyAlignment="1">
      <alignment horizontal="left" vertical="center" shrinkToFit="1"/>
    </xf>
    <xf numFmtId="0" fontId="2" fillId="4" borderId="64" xfId="0" applyFont="1" applyFill="1" applyBorder="1" applyAlignment="1">
      <alignment horizontal="left" vertical="center" shrinkToFit="1"/>
    </xf>
    <xf numFmtId="0" fontId="2" fillId="4" borderId="65" xfId="0" applyFont="1" applyFill="1" applyBorder="1" applyAlignment="1">
      <alignment horizontal="left" vertical="center" shrinkToFit="1"/>
    </xf>
    <xf numFmtId="0" fontId="13" fillId="7" borderId="31" xfId="0" applyFont="1" applyFill="1" applyBorder="1" applyAlignment="1">
      <alignment horizontal="center" vertical="center" wrapText="1"/>
    </xf>
    <xf numFmtId="0" fontId="13" fillId="7" borderId="32" xfId="0" applyFont="1" applyFill="1" applyBorder="1" applyAlignment="1">
      <alignment horizontal="center" vertical="center" wrapText="1"/>
    </xf>
    <xf numFmtId="0" fontId="13" fillId="7" borderId="34" xfId="0" applyFont="1" applyFill="1" applyBorder="1" applyAlignment="1">
      <alignment horizontal="center" vertical="center" wrapText="1"/>
    </xf>
    <xf numFmtId="0" fontId="2" fillId="7" borderId="6" xfId="0" applyFont="1" applyFill="1" applyBorder="1" applyAlignment="1">
      <alignment horizontal="left" vertical="center" shrinkToFit="1"/>
    </xf>
    <xf numFmtId="0" fontId="2" fillId="7" borderId="59" xfId="0" applyFont="1" applyFill="1" applyBorder="1" applyAlignment="1">
      <alignment horizontal="left" vertical="center" shrinkToFit="1"/>
    </xf>
    <xf numFmtId="0" fontId="2" fillId="7" borderId="7" xfId="0" applyFont="1" applyFill="1" applyBorder="1" applyAlignment="1">
      <alignment horizontal="left" vertical="center" shrinkToFit="1"/>
    </xf>
    <xf numFmtId="176" fontId="19" fillId="4" borderId="16" xfId="0" applyNumberFormat="1" applyFont="1" applyFill="1" applyBorder="1" applyAlignment="1" applyProtection="1">
      <alignment horizontal="center" vertical="center" wrapText="1"/>
    </xf>
    <xf numFmtId="176" fontId="19" fillId="4" borderId="42" xfId="0" applyNumberFormat="1" applyFont="1" applyFill="1" applyBorder="1" applyAlignment="1" applyProtection="1">
      <alignment horizontal="center" vertical="center" wrapText="1"/>
    </xf>
    <xf numFmtId="178" fontId="2" fillId="3" borderId="37" xfId="0" applyNumberFormat="1" applyFont="1" applyFill="1" applyBorder="1" applyAlignment="1" applyProtection="1">
      <alignment horizontal="center"/>
      <protection locked="0"/>
    </xf>
    <xf numFmtId="178" fontId="2" fillId="3" borderId="15" xfId="0" applyNumberFormat="1" applyFont="1" applyFill="1" applyBorder="1" applyAlignment="1" applyProtection="1">
      <alignment horizontal="center"/>
      <protection locked="0"/>
    </xf>
    <xf numFmtId="0" fontId="6" fillId="7" borderId="6" xfId="0" applyFont="1" applyFill="1" applyBorder="1" applyAlignment="1">
      <alignment vertical="center" shrinkToFit="1"/>
    </xf>
    <xf numFmtId="0" fontId="6" fillId="7" borderId="33" xfId="0" applyFont="1" applyFill="1" applyBorder="1" applyAlignment="1">
      <alignment vertical="center" shrinkToFit="1"/>
    </xf>
    <xf numFmtId="0" fontId="33" fillId="0" borderId="2" xfId="0" applyFont="1" applyBorder="1" applyProtection="1">
      <protection locked="0"/>
    </xf>
    <xf numFmtId="0" fontId="26" fillId="0" borderId="5" xfId="0" applyFont="1" applyBorder="1" applyProtection="1">
      <protection locked="0"/>
    </xf>
    <xf numFmtId="0" fontId="26" fillId="0" borderId="21" xfId="0" applyFont="1" applyBorder="1" applyProtection="1">
      <protection locked="0"/>
    </xf>
    <xf numFmtId="0" fontId="2" fillId="0" borderId="39" xfId="0" applyFont="1" applyFill="1" applyBorder="1" applyAlignment="1" applyProtection="1">
      <alignment horizontal="left" shrinkToFit="1"/>
      <protection locked="0"/>
    </xf>
    <xf numFmtId="0" fontId="2" fillId="0" borderId="51" xfId="0" applyFont="1" applyFill="1" applyBorder="1" applyAlignment="1" applyProtection="1">
      <alignment horizontal="left" shrinkToFit="1"/>
      <protection locked="0"/>
    </xf>
    <xf numFmtId="0" fontId="2" fillId="0" borderId="35" xfId="0" applyFont="1" applyFill="1" applyBorder="1" applyAlignment="1" applyProtection="1">
      <alignment horizontal="left" shrinkToFit="1"/>
      <protection locked="0"/>
    </xf>
    <xf numFmtId="0" fontId="17" fillId="0" borderId="46" xfId="0" applyFont="1" applyBorder="1" applyAlignment="1">
      <alignment horizontal="right" vertical="top" shrinkToFit="1"/>
    </xf>
    <xf numFmtId="0" fontId="3" fillId="7" borderId="20" xfId="0" applyFont="1" applyFill="1" applyBorder="1" applyAlignment="1">
      <alignment horizontal="left" vertical="center" shrinkToFit="1"/>
    </xf>
    <xf numFmtId="0" fontId="3" fillId="7" borderId="5" xfId="0" applyFont="1" applyFill="1" applyBorder="1" applyAlignment="1">
      <alignment horizontal="left" vertical="center" shrinkToFit="1"/>
    </xf>
    <xf numFmtId="0" fontId="3" fillId="7" borderId="2" xfId="0" applyFont="1" applyFill="1" applyBorder="1" applyAlignment="1">
      <alignment horizontal="center" vertical="center" shrinkToFit="1"/>
    </xf>
    <xf numFmtId="0" fontId="3" fillId="7" borderId="3" xfId="0" applyFont="1" applyFill="1" applyBorder="1" applyAlignment="1">
      <alignment horizontal="center" vertical="center" shrinkToFit="1"/>
    </xf>
    <xf numFmtId="0" fontId="6" fillId="0" borderId="61" xfId="0" applyFont="1" applyBorder="1" applyAlignment="1" applyProtection="1">
      <alignment horizontal="left" vertical="center" shrinkToFit="1"/>
      <protection locked="0"/>
    </xf>
    <xf numFmtId="0" fontId="6" fillId="0" borderId="62" xfId="0" applyFont="1" applyBorder="1" applyAlignment="1" applyProtection="1">
      <alignment horizontal="left" vertical="center" shrinkToFit="1"/>
      <protection locked="0"/>
    </xf>
    <xf numFmtId="0" fontId="6" fillId="0" borderId="63" xfId="0" applyFont="1" applyBorder="1" applyAlignment="1" applyProtection="1">
      <alignment horizontal="left" vertical="center" shrinkToFit="1"/>
      <protection locked="0"/>
    </xf>
    <xf numFmtId="0" fontId="2" fillId="0" borderId="11" xfId="0" applyFont="1" applyBorder="1" applyAlignment="1" applyProtection="1">
      <alignment horizontal="left" vertical="top" shrinkToFit="1"/>
      <protection locked="0"/>
    </xf>
    <xf numFmtId="0" fontId="2" fillId="0" borderId="12" xfId="0" applyFont="1" applyBorder="1" applyAlignment="1" applyProtection="1">
      <alignment horizontal="left" vertical="top" shrinkToFit="1"/>
      <protection locked="0"/>
    </xf>
    <xf numFmtId="0" fontId="2" fillId="0" borderId="29" xfId="0" applyFont="1" applyBorder="1" applyAlignment="1" applyProtection="1">
      <alignment horizontal="left" vertical="top" shrinkToFit="1"/>
      <protection locked="0"/>
    </xf>
    <xf numFmtId="0" fontId="2" fillId="7" borderId="54" xfId="0" applyFont="1" applyFill="1" applyBorder="1" applyAlignment="1">
      <alignment horizontal="center" vertical="center" shrinkToFit="1"/>
    </xf>
    <xf numFmtId="0" fontId="2" fillId="7" borderId="7" xfId="0" applyFont="1" applyFill="1" applyBorder="1" applyAlignment="1">
      <alignment horizontal="center" vertical="center" shrinkToFit="1"/>
    </xf>
    <xf numFmtId="0" fontId="2" fillId="0" borderId="0" xfId="0" applyFont="1" applyAlignment="1">
      <alignment horizontal="left" vertical="center"/>
    </xf>
    <xf numFmtId="0" fontId="2" fillId="4" borderId="39" xfId="0" applyFont="1" applyFill="1" applyBorder="1" applyAlignment="1">
      <alignment horizontal="left" vertical="center" wrapText="1"/>
    </xf>
    <xf numFmtId="0" fontId="2" fillId="4" borderId="51" xfId="0" applyFont="1" applyFill="1" applyBorder="1" applyAlignment="1">
      <alignment horizontal="left" vertical="center" wrapText="1"/>
    </xf>
    <xf numFmtId="0" fontId="2" fillId="4" borderId="52" xfId="0" applyFont="1" applyFill="1" applyBorder="1" applyAlignment="1">
      <alignment horizontal="left" vertical="center" wrapText="1"/>
    </xf>
    <xf numFmtId="0" fontId="4" fillId="0" borderId="50" xfId="0" applyFont="1" applyBorder="1" applyAlignment="1">
      <alignment horizontal="left" vertical="center" wrapText="1"/>
    </xf>
    <xf numFmtId="0" fontId="4" fillId="0" borderId="46" xfId="0" applyFont="1" applyBorder="1" applyAlignment="1">
      <alignment horizontal="left" vertical="center" wrapText="1"/>
    </xf>
    <xf numFmtId="49" fontId="2" fillId="3" borderId="2" xfId="0" applyNumberFormat="1" applyFont="1" applyFill="1" applyBorder="1" applyAlignment="1" applyProtection="1">
      <alignment horizontal="center" vertical="center" shrinkToFit="1"/>
      <protection locked="0"/>
    </xf>
    <xf numFmtId="0" fontId="2" fillId="3" borderId="3" xfId="0" applyFont="1" applyFill="1" applyBorder="1" applyAlignment="1" applyProtection="1">
      <alignment horizontal="center" vertical="center" shrinkToFit="1"/>
      <protection locked="0"/>
    </xf>
    <xf numFmtId="0" fontId="2" fillId="3" borderId="67" xfId="0" applyFont="1" applyFill="1" applyBorder="1" applyAlignment="1" applyProtection="1">
      <alignment horizontal="center" vertical="center" shrinkToFit="1"/>
      <protection locked="0"/>
    </xf>
    <xf numFmtId="0" fontId="2" fillId="4" borderId="18" xfId="0" applyFont="1" applyFill="1" applyBorder="1" applyAlignment="1">
      <alignment horizontal="left" vertical="center" shrinkToFit="1"/>
    </xf>
    <xf numFmtId="0" fontId="2" fillId="4" borderId="19" xfId="0" applyFont="1" applyFill="1" applyBorder="1" applyAlignment="1">
      <alignment horizontal="left" vertical="center" shrinkToFit="1"/>
    </xf>
    <xf numFmtId="0" fontId="2" fillId="8" borderId="56" xfId="0" applyFont="1" applyFill="1" applyBorder="1" applyAlignment="1">
      <alignment horizontal="center" vertical="center" wrapText="1"/>
    </xf>
    <xf numFmtId="0" fontId="2" fillId="8" borderId="27" xfId="0" applyFont="1" applyFill="1" applyBorder="1" applyAlignment="1">
      <alignment horizontal="center" vertical="center" wrapText="1"/>
    </xf>
    <xf numFmtId="0" fontId="2" fillId="8" borderId="30" xfId="0" applyFont="1" applyFill="1" applyBorder="1" applyAlignment="1">
      <alignment horizontal="left" vertical="center" shrinkToFit="1"/>
    </xf>
    <xf numFmtId="0" fontId="2" fillId="8" borderId="26" xfId="0" applyFont="1" applyFill="1" applyBorder="1" applyAlignment="1">
      <alignment horizontal="left" vertical="center" shrinkToFit="1"/>
    </xf>
    <xf numFmtId="0" fontId="4" fillId="7" borderId="54" xfId="0" applyFont="1" applyFill="1" applyBorder="1" applyAlignment="1">
      <alignment horizontal="center" vertical="center" wrapText="1"/>
    </xf>
    <xf numFmtId="0" fontId="4" fillId="7" borderId="7" xfId="0" applyFont="1" applyFill="1" applyBorder="1" applyAlignment="1">
      <alignment horizontal="center" vertical="center" wrapText="1"/>
    </xf>
    <xf numFmtId="186" fontId="2" fillId="0" borderId="57" xfId="0" applyNumberFormat="1" applyFont="1" applyBorder="1" applyAlignment="1" applyProtection="1">
      <alignment horizontal="right" vertical="center" shrinkToFit="1"/>
      <protection locked="0"/>
    </xf>
    <xf numFmtId="186" fontId="2" fillId="0" borderId="13" xfId="0" applyNumberFormat="1" applyFont="1" applyBorder="1" applyAlignment="1" applyProtection="1">
      <alignment horizontal="right" vertical="center" shrinkToFit="1"/>
      <protection locked="0"/>
    </xf>
    <xf numFmtId="0" fontId="2" fillId="3" borderId="11" xfId="0" applyFont="1" applyFill="1" applyBorder="1" applyAlignment="1" applyProtection="1">
      <alignment horizontal="center" vertical="center" shrinkToFit="1"/>
      <protection locked="0"/>
    </xf>
    <xf numFmtId="0" fontId="2" fillId="3" borderId="68" xfId="0" applyFont="1" applyFill="1" applyBorder="1" applyAlignment="1" applyProtection="1">
      <alignment horizontal="center" vertical="center" shrinkToFit="1"/>
      <protection locked="0"/>
    </xf>
    <xf numFmtId="180" fontId="2" fillId="0" borderId="58" xfId="0" applyNumberFormat="1" applyFont="1" applyBorder="1" applyAlignment="1">
      <alignment horizontal="left" vertical="center" wrapText="1"/>
    </xf>
    <xf numFmtId="180" fontId="2" fillId="0" borderId="45" xfId="0" applyNumberFormat="1" applyFont="1" applyBorder="1" applyAlignment="1">
      <alignment horizontal="left" vertical="center" wrapText="1"/>
    </xf>
    <xf numFmtId="0" fontId="2" fillId="7" borderId="70" xfId="0" applyFont="1" applyFill="1" applyBorder="1" applyAlignment="1">
      <alignment horizontal="center" vertical="center" wrapText="1"/>
    </xf>
    <xf numFmtId="0" fontId="2" fillId="7" borderId="72" xfId="0" applyFont="1" applyFill="1" applyBorder="1" applyAlignment="1">
      <alignment horizontal="center" vertical="center" wrapText="1"/>
    </xf>
    <xf numFmtId="0" fontId="2" fillId="0" borderId="9" xfId="0" applyFont="1" applyFill="1" applyBorder="1" applyAlignment="1">
      <alignment horizontal="left" shrinkToFit="1"/>
    </xf>
    <xf numFmtId="0" fontId="2" fillId="8" borderId="22" xfId="0" applyFont="1" applyFill="1" applyBorder="1" applyAlignment="1">
      <alignment horizontal="center" vertical="center" wrapText="1"/>
    </xf>
    <xf numFmtId="0" fontId="2" fillId="8" borderId="75" xfId="0" applyFont="1" applyFill="1" applyBorder="1" applyAlignment="1">
      <alignment horizontal="center" vertical="center" wrapText="1"/>
    </xf>
    <xf numFmtId="0" fontId="2" fillId="0" borderId="51" xfId="0" applyFont="1" applyBorder="1" applyAlignment="1">
      <alignment horizontal="left"/>
    </xf>
    <xf numFmtId="0" fontId="5" fillId="8" borderId="42" xfId="0" applyFont="1" applyFill="1" applyBorder="1" applyAlignment="1">
      <alignment horizontal="center" vertical="center" wrapText="1" shrinkToFit="1"/>
    </xf>
    <xf numFmtId="0" fontId="5" fillId="8" borderId="27" xfId="0" applyFont="1" applyFill="1" applyBorder="1" applyAlignment="1">
      <alignment horizontal="center" vertical="center" shrinkToFit="1"/>
    </xf>
    <xf numFmtId="0" fontId="5" fillId="8" borderId="51" xfId="0" applyFont="1" applyFill="1" applyBorder="1" applyAlignment="1">
      <alignment horizontal="center" vertical="center" wrapText="1" shrinkToFit="1"/>
    </xf>
    <xf numFmtId="0" fontId="5" fillId="8" borderId="52" xfId="0" applyFont="1" applyFill="1" applyBorder="1" applyAlignment="1">
      <alignment horizontal="center" vertical="center" shrinkToFit="1"/>
    </xf>
    <xf numFmtId="0" fontId="4" fillId="0" borderId="23" xfId="0" applyFont="1" applyBorder="1" applyAlignment="1">
      <alignment horizontal="left" vertical="center" wrapText="1"/>
    </xf>
    <xf numFmtId="0" fontId="4" fillId="0" borderId="0" xfId="0" applyFont="1" applyBorder="1" applyAlignment="1">
      <alignment horizontal="left" vertical="center" wrapText="1"/>
    </xf>
    <xf numFmtId="0" fontId="2" fillId="8" borderId="69" xfId="0" applyFont="1" applyFill="1" applyBorder="1" applyAlignment="1">
      <alignment horizontal="center" vertical="center" wrapText="1"/>
    </xf>
    <xf numFmtId="0" fontId="2" fillId="8" borderId="52"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47" xfId="0" applyFont="1" applyFill="1" applyBorder="1" applyAlignment="1">
      <alignment horizontal="center" vertical="center" wrapText="1"/>
    </xf>
    <xf numFmtId="176" fontId="4" fillId="0" borderId="23" xfId="0" applyNumberFormat="1" applyFont="1" applyFill="1" applyBorder="1" applyAlignment="1">
      <alignment horizontal="left" vertical="top" wrapText="1"/>
    </xf>
    <xf numFmtId="176" fontId="4" fillId="0" borderId="0" xfId="0" applyNumberFormat="1" applyFont="1" applyFill="1" applyBorder="1" applyAlignment="1">
      <alignment horizontal="left" vertical="top" wrapText="1"/>
    </xf>
    <xf numFmtId="0" fontId="2" fillId="7" borderId="56" xfId="0" applyFont="1" applyFill="1" applyBorder="1" applyAlignment="1">
      <alignment horizontal="center" vertical="center" wrapText="1"/>
    </xf>
    <xf numFmtId="0" fontId="2" fillId="7" borderId="27" xfId="0" applyFont="1" applyFill="1" applyBorder="1" applyAlignment="1">
      <alignment horizontal="center" vertical="center" wrapText="1"/>
    </xf>
    <xf numFmtId="0" fontId="2" fillId="7" borderId="20" xfId="0" applyFont="1" applyFill="1" applyBorder="1" applyAlignment="1">
      <alignment horizontal="center" vertical="center" shrinkToFit="1"/>
    </xf>
    <xf numFmtId="0" fontId="2" fillId="7" borderId="3" xfId="0" applyFont="1" applyFill="1" applyBorder="1" applyAlignment="1">
      <alignment horizontal="center" vertical="center" shrinkToFit="1"/>
    </xf>
    <xf numFmtId="0" fontId="4" fillId="0" borderId="23" xfId="0" applyFont="1" applyBorder="1" applyAlignment="1">
      <alignment horizontal="left" vertical="top" wrapText="1"/>
    </xf>
    <xf numFmtId="0" fontId="4" fillId="0" borderId="0" xfId="0" applyFont="1" applyBorder="1" applyAlignment="1">
      <alignment horizontal="left" vertical="top" wrapText="1"/>
    </xf>
    <xf numFmtId="0" fontId="4" fillId="0" borderId="46" xfId="0" applyFont="1" applyBorder="1" applyAlignment="1">
      <alignment horizontal="left" vertical="top" wrapText="1"/>
    </xf>
    <xf numFmtId="0" fontId="37" fillId="2" borderId="18" xfId="0" applyFont="1" applyFill="1" applyBorder="1" applyAlignment="1">
      <alignment horizontal="center" vertical="center" wrapText="1"/>
    </xf>
    <xf numFmtId="0" fontId="5" fillId="2" borderId="76" xfId="0" applyFont="1" applyFill="1" applyBorder="1" applyAlignment="1">
      <alignment horizontal="center" vertical="center" wrapText="1" shrinkToFit="1"/>
    </xf>
    <xf numFmtId="0" fontId="2" fillId="0" borderId="16" xfId="0" applyFont="1" applyFill="1" applyBorder="1" applyAlignment="1" applyProtection="1">
      <alignment horizontal="center" vertical="center" shrinkToFit="1"/>
      <protection locked="0"/>
    </xf>
    <xf numFmtId="0" fontId="2" fillId="0" borderId="27" xfId="0" applyFont="1" applyFill="1" applyBorder="1" applyAlignment="1" applyProtection="1">
      <alignment horizontal="center" vertical="center" shrinkToFit="1"/>
      <protection locked="0"/>
    </xf>
    <xf numFmtId="0" fontId="3" fillId="0" borderId="54" xfId="0" applyFont="1" applyFill="1" applyBorder="1" applyAlignment="1" applyProtection="1">
      <alignment horizontal="left" vertical="center" wrapText="1"/>
      <protection locked="0"/>
    </xf>
    <xf numFmtId="0" fontId="3" fillId="0" borderId="55" xfId="0" applyFont="1" applyFill="1" applyBorder="1" applyAlignment="1" applyProtection="1">
      <alignment horizontal="left" vertical="center" wrapText="1"/>
      <protection locked="0"/>
    </xf>
    <xf numFmtId="0" fontId="3" fillId="7" borderId="69" xfId="0" applyFont="1" applyFill="1" applyBorder="1" applyAlignment="1">
      <alignment horizontal="center" vertical="center" wrapText="1"/>
    </xf>
    <xf numFmtId="0" fontId="3" fillId="7" borderId="52"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1" xfId="0" applyFont="1" applyFill="1" applyBorder="1" applyAlignment="1">
      <alignment horizontal="center" vertical="center" wrapText="1" shrinkToFit="1"/>
    </xf>
    <xf numFmtId="182" fontId="2" fillId="4" borderId="54" xfId="0" applyNumberFormat="1" applyFont="1" applyFill="1" applyBorder="1" applyAlignment="1">
      <alignment horizontal="center" vertical="center" shrinkToFit="1"/>
    </xf>
    <xf numFmtId="182" fontId="2" fillId="4" borderId="7" xfId="0" applyNumberFormat="1" applyFont="1" applyFill="1" applyBorder="1" applyAlignment="1">
      <alignment horizontal="center" vertical="center" shrinkToFit="1"/>
    </xf>
    <xf numFmtId="0" fontId="4" fillId="0" borderId="50" xfId="0" applyFont="1" applyFill="1" applyBorder="1" applyAlignment="1">
      <alignment horizontal="left" vertical="top" wrapText="1"/>
    </xf>
    <xf numFmtId="0" fontId="4" fillId="0" borderId="46" xfId="0" applyFont="1" applyFill="1" applyBorder="1" applyAlignment="1">
      <alignment horizontal="left" vertical="top" wrapText="1"/>
    </xf>
    <xf numFmtId="0" fontId="4" fillId="0" borderId="25" xfId="0" applyFont="1" applyFill="1" applyBorder="1" applyAlignment="1">
      <alignment horizontal="left" vertical="top" wrapText="1"/>
    </xf>
    <xf numFmtId="0" fontId="4" fillId="0" borderId="53" xfId="0" applyFont="1" applyFill="1" applyBorder="1" applyAlignment="1">
      <alignment horizontal="left" vertical="top" wrapText="1"/>
    </xf>
    <xf numFmtId="0" fontId="26" fillId="7" borderId="57" xfId="2" applyFont="1" applyFill="1" applyBorder="1" applyAlignment="1">
      <alignment horizontal="center" vertical="center" wrapText="1"/>
    </xf>
    <xf numFmtId="0" fontId="26" fillId="7" borderId="58" xfId="2" applyFont="1" applyFill="1" applyBorder="1" applyAlignment="1">
      <alignment horizontal="center" vertical="center" wrapText="1"/>
    </xf>
    <xf numFmtId="0" fontId="26" fillId="7" borderId="13" xfId="2" applyFont="1" applyFill="1" applyBorder="1" applyAlignment="1">
      <alignment horizontal="center" vertical="center" wrapText="1"/>
    </xf>
    <xf numFmtId="0" fontId="26" fillId="7" borderId="45" xfId="2" applyFont="1" applyFill="1" applyBorder="1" applyAlignment="1">
      <alignment horizontal="center" vertical="center" wrapText="1"/>
    </xf>
    <xf numFmtId="0" fontId="26" fillId="7" borderId="31" xfId="2" applyFont="1" applyFill="1" applyBorder="1" applyAlignment="1">
      <alignment horizontal="center" vertical="center"/>
    </xf>
    <xf numFmtId="0" fontId="26" fillId="7" borderId="48" xfId="2" applyFont="1" applyFill="1" applyBorder="1" applyAlignment="1">
      <alignment horizontal="center" vertical="center"/>
    </xf>
    <xf numFmtId="0" fontId="26" fillId="0" borderId="0" xfId="2" applyFont="1" applyBorder="1" applyAlignment="1">
      <alignment horizontal="left" vertical="top"/>
    </xf>
    <xf numFmtId="0" fontId="26" fillId="0" borderId="0" xfId="0" applyFont="1" applyAlignment="1">
      <alignment horizontal="left" vertical="center" wrapText="1"/>
    </xf>
    <xf numFmtId="0" fontId="26" fillId="0" borderId="46" xfId="2" applyFont="1" applyBorder="1" applyAlignment="1">
      <alignment horizontal="left" vertical="center"/>
    </xf>
    <xf numFmtId="0" fontId="35" fillId="0" borderId="2" xfId="2" applyFont="1" applyBorder="1" applyAlignment="1" applyProtection="1">
      <alignment horizontal="center" vertical="center"/>
      <protection locked="0"/>
    </xf>
    <xf numFmtId="0" fontId="35" fillId="0" borderId="21" xfId="2" applyFont="1" applyBorder="1" applyAlignment="1" applyProtection="1">
      <alignment horizontal="center" vertical="center"/>
      <protection locked="0"/>
    </xf>
    <xf numFmtId="0" fontId="35" fillId="0" borderId="39" xfId="2" applyFont="1" applyBorder="1" applyAlignment="1" applyProtection="1">
      <alignment horizontal="center" vertical="center"/>
      <protection locked="0"/>
    </xf>
    <xf numFmtId="0" fontId="35" fillId="0" borderId="35" xfId="2" applyFont="1" applyBorder="1" applyAlignment="1" applyProtection="1">
      <alignment horizontal="center" vertical="center"/>
      <protection locked="0"/>
    </xf>
    <xf numFmtId="0" fontId="26" fillId="7" borderId="16" xfId="2" applyFont="1" applyFill="1" applyBorder="1" applyAlignment="1">
      <alignment horizontal="center" vertical="center" shrinkToFit="1"/>
    </xf>
    <xf numFmtId="0" fontId="26" fillId="7" borderId="27" xfId="2" applyFont="1" applyFill="1" applyBorder="1" applyAlignment="1">
      <alignment horizontal="center" vertical="center" shrinkToFit="1"/>
    </xf>
    <xf numFmtId="0" fontId="26" fillId="7" borderId="54" xfId="2" applyFont="1" applyFill="1" applyBorder="1" applyAlignment="1">
      <alignment horizontal="center" vertical="center" wrapText="1"/>
    </xf>
    <xf numFmtId="0" fontId="26" fillId="7" borderId="7" xfId="2" applyFont="1" applyFill="1" applyBorder="1" applyAlignment="1">
      <alignment horizontal="center" vertical="center"/>
    </xf>
    <xf numFmtId="0" fontId="26" fillId="7" borderId="7" xfId="2" applyFont="1" applyFill="1" applyBorder="1" applyAlignment="1">
      <alignment horizontal="center" vertical="center" wrapText="1"/>
    </xf>
    <xf numFmtId="0" fontId="24" fillId="0" borderId="0" xfId="0" applyFont="1" applyAlignment="1">
      <alignment horizontal="center" vertical="center"/>
    </xf>
    <xf numFmtId="0" fontId="2" fillId="8" borderId="8" xfId="0" applyFont="1" applyFill="1" applyBorder="1" applyAlignment="1">
      <alignment horizontal="center" vertical="center" wrapText="1"/>
    </xf>
    <xf numFmtId="0" fontId="2" fillId="8" borderId="47" xfId="0" applyFont="1" applyFill="1" applyBorder="1" applyAlignment="1">
      <alignment horizontal="center" vertical="center" wrapText="1"/>
    </xf>
    <xf numFmtId="0" fontId="2" fillId="4" borderId="38" xfId="0" applyFont="1" applyFill="1" applyBorder="1" applyAlignment="1">
      <alignment horizontal="left" vertical="center" shrinkToFit="1"/>
    </xf>
    <xf numFmtId="0" fontId="2" fillId="4" borderId="9" xfId="0" applyFont="1" applyFill="1" applyBorder="1" applyAlignment="1">
      <alignment horizontal="left" vertical="center" shrinkToFit="1"/>
    </xf>
    <xf numFmtId="0" fontId="2" fillId="4" borderId="10" xfId="0" applyFont="1" applyFill="1" applyBorder="1" applyAlignment="1">
      <alignment horizontal="left" vertical="center" shrinkToFit="1"/>
    </xf>
  </cellXfs>
  <cellStyles count="4">
    <cellStyle name="ハイパーリンク" xfId="1" builtinId="8" customBuiltin="1"/>
    <cellStyle name="桁区切り" xfId="3"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360222</xdr:colOff>
      <xdr:row>5</xdr:row>
      <xdr:rowOff>51956</xdr:rowOff>
    </xdr:from>
    <xdr:to>
      <xdr:col>7</xdr:col>
      <xdr:colOff>3134592</xdr:colOff>
      <xdr:row>6</xdr:row>
      <xdr:rowOff>103910</xdr:rowOff>
    </xdr:to>
    <xdr:sp macro="" textlink="">
      <xdr:nvSpPr>
        <xdr:cNvPr id="16" name="吹き出し: 四角形 15">
          <a:extLst>
            <a:ext uri="{FF2B5EF4-FFF2-40B4-BE49-F238E27FC236}">
              <a16:creationId xmlns:a16="http://schemas.microsoft.com/office/drawing/2014/main" id="{28178470-1B9B-4115-9377-726C4AA6D36D}"/>
            </a:ext>
          </a:extLst>
        </xdr:cNvPr>
        <xdr:cNvSpPr/>
      </xdr:nvSpPr>
      <xdr:spPr>
        <a:xfrm>
          <a:off x="11443858" y="2597729"/>
          <a:ext cx="2774370" cy="450272"/>
        </a:xfrm>
        <a:prstGeom prst="wedgeRectCallout">
          <a:avLst>
            <a:gd name="adj1" fmla="val -56211"/>
            <a:gd name="adj2" fmla="val -1564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申請書を提出する日を記載</a:t>
          </a:r>
          <a:endParaRPr kumimoji="1" lang="ja-JP" altLang="en-US" sz="16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460666</xdr:colOff>
      <xdr:row>24</xdr:row>
      <xdr:rowOff>378115</xdr:rowOff>
    </xdr:from>
    <xdr:to>
      <xdr:col>7</xdr:col>
      <xdr:colOff>5368637</xdr:colOff>
      <xdr:row>26</xdr:row>
      <xdr:rowOff>365125</xdr:rowOff>
    </xdr:to>
    <xdr:sp macro="" textlink="">
      <xdr:nvSpPr>
        <xdr:cNvPr id="21" name="吹き出し: 四角形 8">
          <a:extLst>
            <a:ext uri="{FF2B5EF4-FFF2-40B4-BE49-F238E27FC236}">
              <a16:creationId xmlns:a16="http://schemas.microsoft.com/office/drawing/2014/main" id="{9632183C-62AF-4078-A53A-974283CE4B9F}"/>
            </a:ext>
          </a:extLst>
        </xdr:cNvPr>
        <xdr:cNvSpPr/>
      </xdr:nvSpPr>
      <xdr:spPr>
        <a:xfrm>
          <a:off x="11544302" y="10041660"/>
          <a:ext cx="4907971" cy="749010"/>
        </a:xfrm>
        <a:prstGeom prst="wedgeRectCallout">
          <a:avLst>
            <a:gd name="adj1" fmla="val -56221"/>
            <a:gd name="adj2" fmla="val -542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水色のセルは自動計算（別紙１の入力内容を反映）</a:t>
          </a:r>
          <a:endParaRPr kumimoji="1" lang="en-US" altLang="ja-JP" sz="1600">
            <a:solidFill>
              <a:srgbClr val="FF0000"/>
            </a:solidFill>
            <a:latin typeface="+mn-ea"/>
            <a:ea typeface="+mn-ea"/>
          </a:endParaRPr>
        </a:p>
      </xdr:txBody>
    </xdr:sp>
    <xdr:clientData/>
  </xdr:twoCellAnchor>
  <xdr:twoCellAnchor>
    <xdr:from>
      <xdr:col>7</xdr:col>
      <xdr:colOff>477984</xdr:colOff>
      <xdr:row>7</xdr:row>
      <xdr:rowOff>273627</xdr:rowOff>
    </xdr:from>
    <xdr:to>
      <xdr:col>7</xdr:col>
      <xdr:colOff>6286500</xdr:colOff>
      <xdr:row>9</xdr:row>
      <xdr:rowOff>363682</xdr:rowOff>
    </xdr:to>
    <xdr:sp macro="" textlink="">
      <xdr:nvSpPr>
        <xdr:cNvPr id="23" name="吹き出し: 四角形 13">
          <a:extLst>
            <a:ext uri="{FF2B5EF4-FFF2-40B4-BE49-F238E27FC236}">
              <a16:creationId xmlns:a16="http://schemas.microsoft.com/office/drawing/2014/main" id="{7DC215B8-344E-4E64-AD26-6D4FB3978803}"/>
            </a:ext>
          </a:extLst>
        </xdr:cNvPr>
        <xdr:cNvSpPr/>
      </xdr:nvSpPr>
      <xdr:spPr>
        <a:xfrm>
          <a:off x="11561620" y="3598718"/>
          <a:ext cx="5808516" cy="869373"/>
        </a:xfrm>
        <a:prstGeom prst="wedgeRectCallout">
          <a:avLst>
            <a:gd name="adj1" fmla="val -56520"/>
            <a:gd name="adj2" fmla="val -162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・住所については、申請日現在の現住所を記載</a:t>
          </a:r>
          <a:endParaRPr kumimoji="1" lang="en-US" altLang="ja-JP" sz="1600">
            <a:solidFill>
              <a:srgbClr val="FF0000"/>
            </a:solidFill>
            <a:latin typeface="+mn-ea"/>
            <a:ea typeface="+mn-ea"/>
          </a:endParaRPr>
        </a:p>
        <a:p>
          <a:pPr algn="l"/>
          <a:r>
            <a:rPr kumimoji="1" lang="ja-JP" altLang="en-US" sz="1600">
              <a:solidFill>
                <a:srgbClr val="FF0000"/>
              </a:solidFill>
              <a:latin typeface="+mn-ea"/>
              <a:ea typeface="+mn-ea"/>
            </a:rPr>
            <a:t>・法人の場合は、</a:t>
          </a:r>
          <a:r>
            <a:rPr kumimoji="1" lang="ja-JP" altLang="ja-JP" sz="1600">
              <a:solidFill>
                <a:srgbClr val="FF0000"/>
              </a:solidFill>
              <a:effectLst/>
              <a:latin typeface="+mn-lt"/>
              <a:ea typeface="+mn-ea"/>
              <a:cs typeface="+mn-cs"/>
            </a:rPr>
            <a:t>申請日現在の</a:t>
          </a:r>
          <a:r>
            <a:rPr kumimoji="1" lang="ja-JP" altLang="en-US" sz="1600">
              <a:solidFill>
                <a:srgbClr val="FF0000"/>
              </a:solidFill>
              <a:latin typeface="+mn-ea"/>
              <a:ea typeface="+mn-ea"/>
            </a:rPr>
            <a:t>主たる事務所の所在地</a:t>
          </a:r>
          <a:r>
            <a:rPr kumimoji="1" lang="ja-JP" altLang="ja-JP" sz="1600">
              <a:solidFill>
                <a:srgbClr val="FF0000"/>
              </a:solidFill>
              <a:effectLst/>
              <a:latin typeface="+mn-lt"/>
              <a:ea typeface="+mn-ea"/>
              <a:cs typeface="+mn-cs"/>
            </a:rPr>
            <a:t>を記載</a:t>
          </a:r>
          <a:endParaRPr lang="ja-JP" altLang="ja-JP" sz="1600">
            <a:solidFill>
              <a:srgbClr val="FF0000"/>
            </a:solidFill>
            <a:effectLst/>
          </a:endParaRPr>
        </a:p>
      </xdr:txBody>
    </xdr:sp>
    <xdr:clientData/>
  </xdr:twoCellAnchor>
  <xdr:twoCellAnchor>
    <xdr:from>
      <xdr:col>7</xdr:col>
      <xdr:colOff>500209</xdr:colOff>
      <xdr:row>18</xdr:row>
      <xdr:rowOff>357908</xdr:rowOff>
    </xdr:from>
    <xdr:to>
      <xdr:col>7</xdr:col>
      <xdr:colOff>6477001</xdr:colOff>
      <xdr:row>23</xdr:row>
      <xdr:rowOff>329045</xdr:rowOff>
    </xdr:to>
    <xdr:sp macro="" textlink="">
      <xdr:nvSpPr>
        <xdr:cNvPr id="25" name="吹き出し: 四角形 13">
          <a:extLst>
            <a:ext uri="{FF2B5EF4-FFF2-40B4-BE49-F238E27FC236}">
              <a16:creationId xmlns:a16="http://schemas.microsoft.com/office/drawing/2014/main" id="{7DC215B8-344E-4E64-AD26-6D4FB3978803}"/>
            </a:ext>
          </a:extLst>
        </xdr:cNvPr>
        <xdr:cNvSpPr/>
      </xdr:nvSpPr>
      <xdr:spPr>
        <a:xfrm>
          <a:off x="11583845" y="7787408"/>
          <a:ext cx="5976792" cy="1824182"/>
        </a:xfrm>
        <a:prstGeom prst="wedgeRectCallout">
          <a:avLst>
            <a:gd name="adj1" fmla="val -55806"/>
            <a:gd name="adj2" fmla="val 3898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・補助対象設備を設置する住宅又は事業所の所在地を記載</a:t>
          </a:r>
          <a:endParaRPr kumimoji="1" lang="en-US" altLang="ja-JP" sz="1600">
            <a:solidFill>
              <a:srgbClr val="FF0000"/>
            </a:solidFill>
            <a:latin typeface="+mn-ea"/>
            <a:ea typeface="+mn-ea"/>
          </a:endParaRPr>
        </a:p>
        <a:p>
          <a:pPr algn="l"/>
          <a:r>
            <a:rPr kumimoji="1" lang="ja-JP" altLang="en-US" sz="1600">
              <a:solidFill>
                <a:srgbClr val="FF0000"/>
              </a:solidFill>
              <a:latin typeface="+mn-ea"/>
              <a:ea typeface="+mn-ea"/>
            </a:rPr>
            <a:t>・設置場所の所有建物の区分については、（住宅／事業所）のいずれかを</a:t>
          </a:r>
          <a:r>
            <a:rPr kumimoji="1" lang="ja-JP" altLang="ja-JP" sz="1600">
              <a:solidFill>
                <a:srgbClr val="FF0000"/>
              </a:solidFill>
              <a:effectLst/>
              <a:latin typeface="+mn-ea"/>
              <a:ea typeface="+mn-ea"/>
              <a:cs typeface="+mn-cs"/>
            </a:rPr>
            <a:t>選択</a:t>
          </a:r>
          <a:endParaRPr lang="ja-JP" altLang="ja-JP" sz="1600">
            <a:solidFill>
              <a:srgbClr val="FF0000"/>
            </a:solidFill>
            <a:effectLst/>
            <a:latin typeface="+mn-ea"/>
            <a:ea typeface="+mn-ea"/>
          </a:endParaRPr>
        </a:p>
        <a:p>
          <a:pPr algn="l"/>
          <a:r>
            <a:rPr kumimoji="1" lang="ja-JP" altLang="en-US" sz="1600">
              <a:solidFill>
                <a:srgbClr val="FF0000"/>
              </a:solidFill>
              <a:latin typeface="+mn-ea"/>
              <a:ea typeface="+mn-ea"/>
            </a:rPr>
            <a:t>・設置場所の所有建物の状況については、（既築</a:t>
          </a:r>
          <a:r>
            <a:rPr kumimoji="1" lang="en-US" altLang="ja-JP" sz="1600">
              <a:solidFill>
                <a:srgbClr val="FF0000"/>
              </a:solidFill>
              <a:latin typeface="+mn-ea"/>
              <a:ea typeface="+mn-ea"/>
            </a:rPr>
            <a:t>/</a:t>
          </a:r>
          <a:r>
            <a:rPr kumimoji="1" lang="ja-JP" altLang="en-US" sz="1600">
              <a:solidFill>
                <a:srgbClr val="FF0000"/>
              </a:solidFill>
              <a:latin typeface="+mn-ea"/>
              <a:ea typeface="+mn-ea"/>
            </a:rPr>
            <a:t>新築中</a:t>
          </a:r>
          <a:r>
            <a:rPr kumimoji="1" lang="en-US" altLang="ja-JP" sz="1600">
              <a:solidFill>
                <a:srgbClr val="FF0000"/>
              </a:solidFill>
              <a:effectLst/>
              <a:latin typeface="+mn-ea"/>
              <a:ea typeface="+mn-ea"/>
              <a:cs typeface="+mn-cs"/>
            </a:rPr>
            <a:t>/</a:t>
          </a:r>
          <a:r>
            <a:rPr kumimoji="1" lang="ja-JP" altLang="ja-JP" sz="1600">
              <a:solidFill>
                <a:srgbClr val="FF0000"/>
              </a:solidFill>
              <a:effectLst/>
              <a:latin typeface="+mn-ea"/>
              <a:ea typeface="+mn-ea"/>
              <a:cs typeface="+mn-cs"/>
            </a:rPr>
            <a:t>新築</a:t>
          </a:r>
          <a:r>
            <a:rPr kumimoji="1" lang="ja-JP" altLang="en-US" sz="1600">
              <a:solidFill>
                <a:srgbClr val="FF0000"/>
              </a:solidFill>
              <a:effectLst/>
              <a:latin typeface="+mn-ea"/>
              <a:ea typeface="+mn-ea"/>
              <a:cs typeface="+mn-cs"/>
            </a:rPr>
            <a:t>予定</a:t>
          </a:r>
          <a:r>
            <a:rPr kumimoji="1" lang="ja-JP" altLang="en-US" sz="1600">
              <a:solidFill>
                <a:srgbClr val="FF0000"/>
              </a:solidFill>
              <a:latin typeface="+mn-ea"/>
              <a:ea typeface="+mn-ea"/>
            </a:rPr>
            <a:t>）のいずれかを選択</a:t>
          </a:r>
          <a:endParaRPr kumimoji="1" lang="en-US" altLang="ja-JP" sz="1600">
            <a:solidFill>
              <a:srgbClr val="FF0000"/>
            </a:solidFill>
            <a:latin typeface="+mn-ea"/>
            <a:ea typeface="+mn-ea"/>
          </a:endParaRPr>
        </a:p>
      </xdr:txBody>
    </xdr:sp>
    <xdr:clientData/>
  </xdr:twoCellAnchor>
  <xdr:twoCellAnchor>
    <xdr:from>
      <xdr:col>7</xdr:col>
      <xdr:colOff>393702</xdr:colOff>
      <xdr:row>44</xdr:row>
      <xdr:rowOff>207818</xdr:rowOff>
    </xdr:from>
    <xdr:to>
      <xdr:col>7</xdr:col>
      <xdr:colOff>5628409</xdr:colOff>
      <xdr:row>45</xdr:row>
      <xdr:rowOff>505692</xdr:rowOff>
    </xdr:to>
    <xdr:sp macro="" textlink="">
      <xdr:nvSpPr>
        <xdr:cNvPr id="26" name="吹き出し: 四角形 7">
          <a:extLst>
            <a:ext uri="{FF2B5EF4-FFF2-40B4-BE49-F238E27FC236}">
              <a16:creationId xmlns:a16="http://schemas.microsoft.com/office/drawing/2014/main" id="{72CEDD98-08CF-42F1-B03D-0091A3CF9D18}"/>
            </a:ext>
          </a:extLst>
        </xdr:cNvPr>
        <xdr:cNvSpPr/>
      </xdr:nvSpPr>
      <xdr:spPr>
        <a:xfrm>
          <a:off x="11477338" y="17629909"/>
          <a:ext cx="5234707" cy="678874"/>
        </a:xfrm>
        <a:prstGeom prst="wedgeRectCallout">
          <a:avLst>
            <a:gd name="adj1" fmla="val -55213"/>
            <a:gd name="adj2" fmla="val -268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左記の添付書類を添えて、交付申請書を提出すること</a:t>
          </a:r>
          <a:endParaRPr kumimoji="1" lang="en-US" altLang="ja-JP" sz="1600">
            <a:solidFill>
              <a:srgbClr val="FF0000"/>
            </a:solidFill>
            <a:latin typeface="+mn-ea"/>
            <a:ea typeface="+mn-ea"/>
          </a:endParaRPr>
        </a:p>
      </xdr:txBody>
    </xdr:sp>
    <xdr:clientData/>
  </xdr:twoCellAnchor>
  <xdr:twoCellAnchor>
    <xdr:from>
      <xdr:col>7</xdr:col>
      <xdr:colOff>225139</xdr:colOff>
      <xdr:row>67</xdr:row>
      <xdr:rowOff>277088</xdr:rowOff>
    </xdr:from>
    <xdr:to>
      <xdr:col>7</xdr:col>
      <xdr:colOff>3913909</xdr:colOff>
      <xdr:row>70</xdr:row>
      <xdr:rowOff>277090</xdr:rowOff>
    </xdr:to>
    <xdr:sp macro="" textlink="">
      <xdr:nvSpPr>
        <xdr:cNvPr id="27" name="吹き出し: 四角形 7">
          <a:extLst>
            <a:ext uri="{FF2B5EF4-FFF2-40B4-BE49-F238E27FC236}">
              <a16:creationId xmlns:a16="http://schemas.microsoft.com/office/drawing/2014/main" id="{72CEDD98-08CF-42F1-B03D-0091A3CF9D18}"/>
            </a:ext>
          </a:extLst>
        </xdr:cNvPr>
        <xdr:cNvSpPr/>
      </xdr:nvSpPr>
      <xdr:spPr>
        <a:xfrm>
          <a:off x="11308775" y="32107906"/>
          <a:ext cx="3688770" cy="1004457"/>
        </a:xfrm>
        <a:prstGeom prst="wedgeRectCallout">
          <a:avLst>
            <a:gd name="adj1" fmla="val -54329"/>
            <a:gd name="adj2" fmla="val -1002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申請前に</a:t>
          </a:r>
          <a:r>
            <a:rPr kumimoji="1" lang="ja-JP" altLang="ja-JP" sz="1600">
              <a:solidFill>
                <a:srgbClr val="FF0000"/>
              </a:solidFill>
              <a:effectLst/>
              <a:latin typeface="+mn-lt"/>
              <a:ea typeface="+mn-ea"/>
              <a:cs typeface="+mn-cs"/>
            </a:rPr>
            <a:t>改めて</a:t>
          </a:r>
          <a:r>
            <a:rPr kumimoji="1" lang="ja-JP" altLang="en-US" sz="1600">
              <a:solidFill>
                <a:srgbClr val="FF0000"/>
              </a:solidFill>
              <a:latin typeface="+mn-ea"/>
              <a:ea typeface="+mn-ea"/>
            </a:rPr>
            <a:t>交付要綱等を読んで、交付要件等を確認すること</a:t>
          </a:r>
          <a:endParaRPr kumimoji="1" lang="en-US" altLang="ja-JP" sz="1600">
            <a:solidFill>
              <a:srgbClr val="FF0000"/>
            </a:solidFill>
            <a:latin typeface="+mn-ea"/>
            <a:ea typeface="+mn-ea"/>
          </a:endParaRPr>
        </a:p>
      </xdr:txBody>
    </xdr:sp>
    <xdr:clientData/>
  </xdr:twoCellAnchor>
  <xdr:twoCellAnchor>
    <xdr:from>
      <xdr:col>7</xdr:col>
      <xdr:colOff>548904</xdr:colOff>
      <xdr:row>31</xdr:row>
      <xdr:rowOff>759856</xdr:rowOff>
    </xdr:from>
    <xdr:to>
      <xdr:col>7</xdr:col>
      <xdr:colOff>5341423</xdr:colOff>
      <xdr:row>35</xdr:row>
      <xdr:rowOff>40822</xdr:rowOff>
    </xdr:to>
    <xdr:sp macro="" textlink="">
      <xdr:nvSpPr>
        <xdr:cNvPr id="10" name="吹き出し: 四角形 12">
          <a:extLst>
            <a:ext uri="{FF2B5EF4-FFF2-40B4-BE49-F238E27FC236}">
              <a16:creationId xmlns:a16="http://schemas.microsoft.com/office/drawing/2014/main" id="{A38943C2-10CE-4E6C-9199-05AE49A72FA4}"/>
            </a:ext>
          </a:extLst>
        </xdr:cNvPr>
        <xdr:cNvSpPr/>
      </xdr:nvSpPr>
      <xdr:spPr>
        <a:xfrm>
          <a:off x="11632540" y="13073083"/>
          <a:ext cx="4792519" cy="1134012"/>
        </a:xfrm>
        <a:prstGeom prst="wedgeRectCallout">
          <a:avLst>
            <a:gd name="adj1" fmla="val -61124"/>
            <a:gd name="adj2" fmla="val -5293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rgbClr val="FF0000"/>
              </a:solidFill>
              <a:latin typeface="+mn-ea"/>
              <a:ea typeface="+mn-ea"/>
            </a:rPr>
            <a:t>実績報告書の提出期限（令和７年１月</a:t>
          </a:r>
          <a:r>
            <a:rPr kumimoji="1" lang="en-US" altLang="ja-JP" sz="1800">
              <a:solidFill>
                <a:srgbClr val="FF0000"/>
              </a:solidFill>
              <a:latin typeface="+mn-ea"/>
              <a:ea typeface="+mn-ea"/>
            </a:rPr>
            <a:t>31</a:t>
          </a:r>
          <a:r>
            <a:rPr kumimoji="1" lang="ja-JP" altLang="en-US" sz="1800">
              <a:solidFill>
                <a:srgbClr val="FF0000"/>
              </a:solidFill>
              <a:latin typeface="+mn-ea"/>
              <a:ea typeface="+mn-ea"/>
            </a:rPr>
            <a:t>日）を踏まえた設置完了（予定）日とすること</a:t>
          </a:r>
        </a:p>
      </xdr:txBody>
    </xdr:sp>
    <xdr:clientData/>
  </xdr:twoCellAnchor>
  <xdr:twoCellAnchor>
    <xdr:from>
      <xdr:col>7</xdr:col>
      <xdr:colOff>363681</xdr:colOff>
      <xdr:row>51</xdr:row>
      <xdr:rowOff>623455</xdr:rowOff>
    </xdr:from>
    <xdr:to>
      <xdr:col>7</xdr:col>
      <xdr:colOff>6961908</xdr:colOff>
      <xdr:row>53</xdr:row>
      <xdr:rowOff>346364</xdr:rowOff>
    </xdr:to>
    <xdr:sp macro="" textlink="">
      <xdr:nvSpPr>
        <xdr:cNvPr id="11" name="吹き出し: 四角形 7">
          <a:extLst>
            <a:ext uri="{FF2B5EF4-FFF2-40B4-BE49-F238E27FC236}">
              <a16:creationId xmlns:a16="http://schemas.microsoft.com/office/drawing/2014/main" id="{72CEDD98-08CF-42F1-B03D-0091A3CF9D18}"/>
            </a:ext>
          </a:extLst>
        </xdr:cNvPr>
        <xdr:cNvSpPr/>
      </xdr:nvSpPr>
      <xdr:spPr>
        <a:xfrm>
          <a:off x="11447317" y="24401319"/>
          <a:ext cx="6598227" cy="1160318"/>
        </a:xfrm>
        <a:prstGeom prst="wedgeRectCallout">
          <a:avLst>
            <a:gd name="adj1" fmla="val -53937"/>
            <a:gd name="adj2" fmla="val -140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同意しない場合は、発行から</a:t>
          </a:r>
          <a:r>
            <a:rPr kumimoji="1" lang="en-US" altLang="ja-JP" sz="1600">
              <a:solidFill>
                <a:srgbClr val="FF0000"/>
              </a:solidFill>
              <a:latin typeface="+mn-ea"/>
              <a:ea typeface="+mn-ea"/>
            </a:rPr>
            <a:t>3</a:t>
          </a:r>
          <a:r>
            <a:rPr kumimoji="1" lang="ja-JP" altLang="en-US" sz="1600">
              <a:solidFill>
                <a:srgbClr val="FF0000"/>
              </a:solidFill>
              <a:latin typeface="+mn-ea"/>
              <a:ea typeface="+mn-ea"/>
            </a:rPr>
            <a:t>か月以内の納税証明書（市民税・法人市民税・固定資産税・軽自動車税・国民健康保険税）の原本を添付書類として提出</a:t>
          </a:r>
          <a:endParaRPr kumimoji="1" lang="en-US" altLang="ja-JP" sz="1600">
            <a:solidFill>
              <a:srgbClr val="FF0000"/>
            </a:solidFill>
            <a:latin typeface="+mn-ea"/>
            <a:ea typeface="+mn-ea"/>
          </a:endParaRPr>
        </a:p>
      </xdr:txBody>
    </xdr:sp>
    <xdr:clientData/>
  </xdr:twoCellAnchor>
  <xdr:twoCellAnchor>
    <xdr:from>
      <xdr:col>7</xdr:col>
      <xdr:colOff>502229</xdr:colOff>
      <xdr:row>10</xdr:row>
      <xdr:rowOff>173184</xdr:rowOff>
    </xdr:from>
    <xdr:to>
      <xdr:col>7</xdr:col>
      <xdr:colOff>4901046</xdr:colOff>
      <xdr:row>12</xdr:row>
      <xdr:rowOff>155864</xdr:rowOff>
    </xdr:to>
    <xdr:sp macro="" textlink="">
      <xdr:nvSpPr>
        <xdr:cNvPr id="12" name="吹き出し: 四角形 13">
          <a:extLst>
            <a:ext uri="{FF2B5EF4-FFF2-40B4-BE49-F238E27FC236}">
              <a16:creationId xmlns:a16="http://schemas.microsoft.com/office/drawing/2014/main" id="{7DC215B8-344E-4E64-AD26-6D4FB3978803}"/>
            </a:ext>
          </a:extLst>
        </xdr:cNvPr>
        <xdr:cNvSpPr/>
      </xdr:nvSpPr>
      <xdr:spPr>
        <a:xfrm>
          <a:off x="11585865" y="4658593"/>
          <a:ext cx="4398817" cy="502226"/>
        </a:xfrm>
        <a:prstGeom prst="wedgeRectCallout">
          <a:avLst>
            <a:gd name="adj1" fmla="val -56520"/>
            <a:gd name="adj2" fmla="val -162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rgbClr val="FF0000"/>
              </a:solidFill>
              <a:latin typeface="+mn-ea"/>
              <a:ea typeface="+mn-ea"/>
            </a:rPr>
            <a:t>法人の場合は、名称及び代表者の氏名を記載</a:t>
          </a:r>
          <a:endParaRPr kumimoji="1" lang="en-US" altLang="ja-JP" sz="1600">
            <a:solidFill>
              <a:srgbClr val="FF0000"/>
            </a:solidFill>
            <a:latin typeface="+mn-ea"/>
            <a:ea typeface="+mn-ea"/>
          </a:endParaRPr>
        </a:p>
      </xdr:txBody>
    </xdr:sp>
    <xdr:clientData/>
  </xdr:twoCellAnchor>
  <xdr:twoCellAnchor>
    <xdr:from>
      <xdr:col>7</xdr:col>
      <xdr:colOff>446810</xdr:colOff>
      <xdr:row>13</xdr:row>
      <xdr:rowOff>31173</xdr:rowOff>
    </xdr:from>
    <xdr:to>
      <xdr:col>7</xdr:col>
      <xdr:colOff>4831774</xdr:colOff>
      <xdr:row>14</xdr:row>
      <xdr:rowOff>86590</xdr:rowOff>
    </xdr:to>
    <xdr:sp macro="" textlink="">
      <xdr:nvSpPr>
        <xdr:cNvPr id="13" name="吹き出し: 四角形 13">
          <a:extLst>
            <a:ext uri="{FF2B5EF4-FFF2-40B4-BE49-F238E27FC236}">
              <a16:creationId xmlns:a16="http://schemas.microsoft.com/office/drawing/2014/main" id="{7DC215B8-344E-4E64-AD26-6D4FB3978803}"/>
            </a:ext>
          </a:extLst>
        </xdr:cNvPr>
        <xdr:cNvSpPr/>
      </xdr:nvSpPr>
      <xdr:spPr>
        <a:xfrm>
          <a:off x="11530446" y="5417128"/>
          <a:ext cx="4384964" cy="436417"/>
        </a:xfrm>
        <a:prstGeom prst="wedgeRectCallout">
          <a:avLst>
            <a:gd name="adj1" fmla="val -56520"/>
            <a:gd name="adj2" fmla="val -162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平日の日中に連絡が取れる電話番号を記載</a:t>
          </a:r>
          <a:endParaRPr kumimoji="1" lang="en-US" altLang="ja-JP" sz="1600">
            <a:solidFill>
              <a:srgbClr val="FF0000"/>
            </a:solidFill>
            <a:latin typeface="+mn-ea"/>
            <a:ea typeface="+mn-ea"/>
          </a:endParaRPr>
        </a:p>
      </xdr:txBody>
    </xdr:sp>
    <xdr:clientData/>
  </xdr:twoCellAnchor>
  <xdr:twoCellAnchor>
    <xdr:from>
      <xdr:col>7</xdr:col>
      <xdr:colOff>497279</xdr:colOff>
      <xdr:row>28</xdr:row>
      <xdr:rowOff>232557</xdr:rowOff>
    </xdr:from>
    <xdr:to>
      <xdr:col>7</xdr:col>
      <xdr:colOff>6321137</xdr:colOff>
      <xdr:row>31</xdr:row>
      <xdr:rowOff>658090</xdr:rowOff>
    </xdr:to>
    <xdr:sp macro="" textlink="">
      <xdr:nvSpPr>
        <xdr:cNvPr id="14" name="吹き出し: 四角形 12">
          <a:extLst>
            <a:ext uri="{FF2B5EF4-FFF2-40B4-BE49-F238E27FC236}">
              <a16:creationId xmlns:a16="http://schemas.microsoft.com/office/drawing/2014/main" id="{A38943C2-10CE-4E6C-9199-05AE49A72FA4}"/>
            </a:ext>
          </a:extLst>
        </xdr:cNvPr>
        <xdr:cNvSpPr/>
      </xdr:nvSpPr>
      <xdr:spPr>
        <a:xfrm>
          <a:off x="11580915" y="11437421"/>
          <a:ext cx="5823858" cy="1533896"/>
        </a:xfrm>
        <a:prstGeom prst="wedgeRectCallout">
          <a:avLst>
            <a:gd name="adj1" fmla="val -55828"/>
            <a:gd name="adj2" fmla="val -408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rgbClr val="FF0000"/>
              </a:solidFill>
              <a:latin typeface="+mn-ea"/>
              <a:ea typeface="+mn-ea"/>
            </a:rPr>
            <a:t>申請受付後、交付決定までは少なくとも２週間程度の期間を要するため、事業着手（予定）日（契約締結（予定）日）は申請日から</a:t>
          </a:r>
          <a:r>
            <a:rPr kumimoji="1" lang="ja-JP" altLang="ja-JP" sz="1800">
              <a:solidFill>
                <a:srgbClr val="FF0000"/>
              </a:solidFill>
              <a:effectLst/>
              <a:latin typeface="+mn-lt"/>
              <a:ea typeface="+mn-ea"/>
              <a:cs typeface="+mn-cs"/>
            </a:rPr>
            <a:t>２週間</a:t>
          </a:r>
          <a:r>
            <a:rPr kumimoji="1" lang="ja-JP" altLang="en-US" sz="1800">
              <a:solidFill>
                <a:srgbClr val="FF0000"/>
              </a:solidFill>
              <a:effectLst/>
              <a:latin typeface="+mn-lt"/>
              <a:ea typeface="+mn-ea"/>
              <a:cs typeface="+mn-cs"/>
            </a:rPr>
            <a:t>以降の日とする</a:t>
          </a:r>
          <a:r>
            <a:rPr kumimoji="1" lang="ja-JP" altLang="en-US" sz="1800">
              <a:solidFill>
                <a:srgbClr val="FF0000"/>
              </a:solidFill>
              <a:latin typeface="+mn-ea"/>
              <a:ea typeface="+mn-ea"/>
            </a:rPr>
            <a:t>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651448</xdr:colOff>
      <xdr:row>9</xdr:row>
      <xdr:rowOff>556491</xdr:rowOff>
    </xdr:from>
    <xdr:to>
      <xdr:col>8</xdr:col>
      <xdr:colOff>7221681</xdr:colOff>
      <xdr:row>10</xdr:row>
      <xdr:rowOff>675409</xdr:rowOff>
    </xdr:to>
    <xdr:sp macro="" textlink="">
      <xdr:nvSpPr>
        <xdr:cNvPr id="4" name="吹き出し: 四角形 3">
          <a:extLst>
            <a:ext uri="{FF2B5EF4-FFF2-40B4-BE49-F238E27FC236}">
              <a16:creationId xmlns:a16="http://schemas.microsoft.com/office/drawing/2014/main" id="{35D23B2C-7A92-4D61-B71B-4804E4E4E89A}"/>
            </a:ext>
          </a:extLst>
        </xdr:cNvPr>
        <xdr:cNvSpPr/>
      </xdr:nvSpPr>
      <xdr:spPr>
        <a:xfrm>
          <a:off x="13293721" y="6184900"/>
          <a:ext cx="6570233" cy="880918"/>
        </a:xfrm>
        <a:prstGeom prst="wedgeRectCallout">
          <a:avLst>
            <a:gd name="adj1" fmla="val -58676"/>
            <a:gd name="adj2" fmla="val -155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「最大出力」（水色のセル）は自動計算（太陽電池モジュールとパワーコンディショナーのいずれか低いほうの値を反映）</a:t>
          </a:r>
        </a:p>
      </xdr:txBody>
    </xdr:sp>
    <xdr:clientData/>
  </xdr:twoCellAnchor>
  <xdr:twoCellAnchor>
    <xdr:from>
      <xdr:col>8</xdr:col>
      <xdr:colOff>689265</xdr:colOff>
      <xdr:row>7</xdr:row>
      <xdr:rowOff>173182</xdr:rowOff>
    </xdr:from>
    <xdr:to>
      <xdr:col>8</xdr:col>
      <xdr:colOff>6286500</xdr:colOff>
      <xdr:row>8</xdr:row>
      <xdr:rowOff>34637</xdr:rowOff>
    </xdr:to>
    <xdr:sp macro="" textlink="">
      <xdr:nvSpPr>
        <xdr:cNvPr id="24" name="吹き出し: 四角形 8">
          <a:extLst>
            <a:ext uri="{FF2B5EF4-FFF2-40B4-BE49-F238E27FC236}">
              <a16:creationId xmlns:a16="http://schemas.microsoft.com/office/drawing/2014/main" id="{4A2E0D7D-8968-4BC0-BC74-093270DBD3A9}"/>
            </a:ext>
          </a:extLst>
        </xdr:cNvPr>
        <xdr:cNvSpPr/>
      </xdr:nvSpPr>
      <xdr:spPr>
        <a:xfrm>
          <a:off x="13331538" y="5039591"/>
          <a:ext cx="5597235" cy="467591"/>
        </a:xfrm>
        <a:prstGeom prst="wedgeRectCallout">
          <a:avLst>
            <a:gd name="adj1" fmla="val -57365"/>
            <a:gd name="adj2" fmla="val -1672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添付書類として提出するカタログ等の写しを確認して記載</a:t>
          </a:r>
          <a:endParaRPr kumimoji="1" lang="ja-JP" altLang="en-US" sz="1400">
            <a:solidFill>
              <a:srgbClr val="FF0000"/>
            </a:solidFill>
            <a:latin typeface="+mn-ea"/>
            <a:ea typeface="+mn-ea"/>
          </a:endParaRPr>
        </a:p>
      </xdr:txBody>
    </xdr:sp>
    <xdr:clientData/>
  </xdr:twoCellAnchor>
  <xdr:twoCellAnchor>
    <xdr:from>
      <xdr:col>8</xdr:col>
      <xdr:colOff>543792</xdr:colOff>
      <xdr:row>15</xdr:row>
      <xdr:rowOff>685800</xdr:rowOff>
    </xdr:from>
    <xdr:to>
      <xdr:col>8</xdr:col>
      <xdr:colOff>7204364</xdr:colOff>
      <xdr:row>17</xdr:row>
      <xdr:rowOff>259773</xdr:rowOff>
    </xdr:to>
    <xdr:sp macro="" textlink="">
      <xdr:nvSpPr>
        <xdr:cNvPr id="26" name="吹き出し: 四角形 7">
          <a:extLst>
            <a:ext uri="{FF2B5EF4-FFF2-40B4-BE49-F238E27FC236}">
              <a16:creationId xmlns:a16="http://schemas.microsoft.com/office/drawing/2014/main" id="{310ADD4C-34A8-4AE5-80E6-9CA65C4406C7}"/>
            </a:ext>
          </a:extLst>
        </xdr:cNvPr>
        <xdr:cNvSpPr/>
      </xdr:nvSpPr>
      <xdr:spPr>
        <a:xfrm>
          <a:off x="13186065" y="11111345"/>
          <a:ext cx="6660572" cy="1097973"/>
        </a:xfrm>
        <a:prstGeom prst="wedgeRectCallout">
          <a:avLst>
            <a:gd name="adj1" fmla="val -56254"/>
            <a:gd name="adj2" fmla="val -1786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effectLst/>
              <a:latin typeface="+mn-ea"/>
              <a:ea typeface="+mn-ea"/>
              <a:cs typeface="+mn-cs"/>
            </a:rPr>
            <a:t>「</a:t>
          </a:r>
          <a:r>
            <a:rPr kumimoji="1" lang="ja-JP" altLang="ja-JP" sz="1600">
              <a:solidFill>
                <a:srgbClr val="FF0000"/>
              </a:solidFill>
              <a:effectLst/>
              <a:latin typeface="+mn-ea"/>
              <a:ea typeface="+mn-ea"/>
              <a:cs typeface="+mn-cs"/>
            </a:rPr>
            <a:t>補助金交付申請額</a:t>
          </a:r>
          <a:r>
            <a:rPr kumimoji="1" lang="ja-JP" altLang="en-US" sz="1600">
              <a:solidFill>
                <a:srgbClr val="FF0000"/>
              </a:solidFill>
              <a:effectLst/>
              <a:latin typeface="+mn-ea"/>
              <a:ea typeface="+mn-ea"/>
              <a:cs typeface="+mn-cs"/>
            </a:rPr>
            <a:t>」（水色のセル）</a:t>
          </a:r>
          <a:r>
            <a:rPr kumimoji="1" lang="ja-JP" altLang="ja-JP" sz="1600">
              <a:solidFill>
                <a:srgbClr val="FF0000"/>
              </a:solidFill>
              <a:effectLst/>
              <a:latin typeface="+mn-ea"/>
              <a:ea typeface="+mn-ea"/>
              <a:cs typeface="+mn-cs"/>
            </a:rPr>
            <a:t>は</a:t>
          </a:r>
          <a:r>
            <a:rPr kumimoji="1" lang="ja-JP" altLang="en-US" sz="1600">
              <a:solidFill>
                <a:srgbClr val="FF0000"/>
              </a:solidFill>
              <a:latin typeface="+mn-ea"/>
              <a:ea typeface="+mn-ea"/>
            </a:rPr>
            <a:t>自動計算（「自家消費想定割合」が要件を満たしていない場合は、「補助対象外」と表示）</a:t>
          </a:r>
        </a:p>
      </xdr:txBody>
    </xdr:sp>
    <xdr:clientData/>
  </xdr:twoCellAnchor>
  <xdr:twoCellAnchor>
    <xdr:from>
      <xdr:col>8</xdr:col>
      <xdr:colOff>439882</xdr:colOff>
      <xdr:row>20</xdr:row>
      <xdr:rowOff>703117</xdr:rowOff>
    </xdr:from>
    <xdr:to>
      <xdr:col>9</xdr:col>
      <xdr:colOff>484910</xdr:colOff>
      <xdr:row>22</xdr:row>
      <xdr:rowOff>813954</xdr:rowOff>
    </xdr:to>
    <xdr:sp macro="" textlink="">
      <xdr:nvSpPr>
        <xdr:cNvPr id="14" name="吹き出し: 四角形 5">
          <a:extLst>
            <a:ext uri="{FF2B5EF4-FFF2-40B4-BE49-F238E27FC236}">
              <a16:creationId xmlns:a16="http://schemas.microsoft.com/office/drawing/2014/main" id="{235CE22E-27BA-46AF-8F13-87BAA84EABF0}"/>
            </a:ext>
          </a:extLst>
        </xdr:cNvPr>
        <xdr:cNvSpPr/>
      </xdr:nvSpPr>
      <xdr:spPr>
        <a:xfrm>
          <a:off x="13082155" y="14869390"/>
          <a:ext cx="7716982" cy="2015837"/>
        </a:xfrm>
        <a:prstGeom prst="wedgeRectCallout">
          <a:avLst>
            <a:gd name="adj1" fmla="val -54769"/>
            <a:gd name="adj2" fmla="val 2740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effectLst/>
              <a:latin typeface="+mn-ea"/>
              <a:ea typeface="+mn-ea"/>
              <a:cs typeface="+mn-cs"/>
            </a:rPr>
            <a:t>・「蓄電システムの価格」（水色のセル）は自動計算</a:t>
          </a:r>
          <a:endParaRPr kumimoji="1" lang="en-US" altLang="ja-JP" sz="1600">
            <a:solidFill>
              <a:srgbClr val="FF0000"/>
            </a:solidFill>
            <a:effectLst/>
            <a:latin typeface="+mn-ea"/>
            <a:ea typeface="+mn-ea"/>
            <a:cs typeface="+mn-cs"/>
          </a:endParaRPr>
        </a:p>
        <a:p>
          <a:pPr algn="l"/>
          <a:r>
            <a:rPr kumimoji="1" lang="ja-JP" altLang="en-US" sz="1600">
              <a:solidFill>
                <a:srgbClr val="FF0000"/>
              </a:solidFill>
              <a:effectLst/>
              <a:latin typeface="+mn-ea"/>
              <a:ea typeface="+mn-ea"/>
              <a:cs typeface="+mn-cs"/>
            </a:rPr>
            <a:t>・</a:t>
          </a:r>
          <a:r>
            <a:rPr kumimoji="1" lang="ja-JP" altLang="ja-JP" sz="1600">
              <a:solidFill>
                <a:srgbClr val="FF0000"/>
              </a:solidFill>
              <a:effectLst/>
              <a:latin typeface="+mn-ea"/>
              <a:ea typeface="+mn-ea"/>
              <a:cs typeface="+mn-cs"/>
            </a:rPr>
            <a:t>補助対象経費（</a:t>
          </a:r>
          <a:r>
            <a:rPr kumimoji="1" lang="ja-JP" altLang="en-US" sz="1600">
              <a:solidFill>
                <a:srgbClr val="FF0000"/>
              </a:solidFill>
              <a:effectLst/>
              <a:latin typeface="+mn-ea"/>
              <a:ea typeface="+mn-ea"/>
              <a:cs typeface="+mn-cs"/>
            </a:rPr>
            <a:t>Ｇ</a:t>
          </a:r>
          <a:r>
            <a:rPr kumimoji="1" lang="ja-JP" altLang="ja-JP" sz="1600">
              <a:solidFill>
                <a:srgbClr val="FF0000"/>
              </a:solidFill>
              <a:effectLst/>
              <a:latin typeface="+mn-ea"/>
              <a:ea typeface="+mn-ea"/>
              <a:cs typeface="+mn-cs"/>
            </a:rPr>
            <a:t>）</a:t>
          </a:r>
          <a:r>
            <a:rPr kumimoji="1" lang="en-US" altLang="ja-JP" sz="1600">
              <a:solidFill>
                <a:srgbClr val="FF0000"/>
              </a:solidFill>
              <a:effectLst/>
              <a:latin typeface="+mn-ea"/>
              <a:ea typeface="+mn-ea"/>
              <a:cs typeface="+mn-cs"/>
            </a:rPr>
            <a:t>÷</a:t>
          </a:r>
          <a:r>
            <a:rPr kumimoji="1" lang="ja-JP" altLang="en-US" sz="1600">
              <a:solidFill>
                <a:srgbClr val="FF0000"/>
              </a:solidFill>
              <a:effectLst/>
              <a:latin typeface="+mn-ea"/>
              <a:ea typeface="+mn-ea"/>
              <a:cs typeface="+mn-cs"/>
            </a:rPr>
            <a:t>蓄電容量</a:t>
          </a:r>
          <a:r>
            <a:rPr kumimoji="1" lang="ja-JP" altLang="ja-JP" sz="1600">
              <a:solidFill>
                <a:srgbClr val="FF0000"/>
              </a:solidFill>
              <a:effectLst/>
              <a:latin typeface="+mn-ea"/>
              <a:ea typeface="+mn-ea"/>
              <a:cs typeface="+mn-cs"/>
            </a:rPr>
            <a:t>（</a:t>
          </a:r>
          <a:r>
            <a:rPr kumimoji="1" lang="ja-JP" altLang="en-US" sz="1600">
              <a:solidFill>
                <a:srgbClr val="FF0000"/>
              </a:solidFill>
              <a:effectLst/>
              <a:latin typeface="+mn-ea"/>
              <a:ea typeface="+mn-ea"/>
              <a:cs typeface="+mn-cs"/>
            </a:rPr>
            <a:t>Ｆ</a:t>
          </a:r>
          <a:r>
            <a:rPr kumimoji="1" lang="ja-JP" altLang="ja-JP" sz="1600">
              <a:solidFill>
                <a:srgbClr val="FF0000"/>
              </a:solidFill>
              <a:effectLst/>
              <a:latin typeface="+mn-ea"/>
              <a:ea typeface="+mn-ea"/>
              <a:cs typeface="+mn-cs"/>
            </a:rPr>
            <a:t>）が</a:t>
          </a:r>
          <a:r>
            <a:rPr kumimoji="1" lang="ja-JP" altLang="en-US" sz="1600">
              <a:solidFill>
                <a:srgbClr val="FF0000"/>
              </a:solidFill>
              <a:latin typeface="+mn-ea"/>
              <a:ea typeface="+mn-ea"/>
            </a:rPr>
            <a:t>次の額以下でない場合は、補助対象外</a:t>
          </a:r>
          <a:endParaRPr kumimoji="1" lang="en-US" altLang="ja-JP" sz="1600">
            <a:solidFill>
              <a:srgbClr val="FF0000"/>
            </a:solidFill>
            <a:latin typeface="+mn-ea"/>
            <a:ea typeface="+mn-ea"/>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rgbClr val="FF0000"/>
              </a:solidFill>
              <a:latin typeface="+mn-ea"/>
              <a:ea typeface="+mn-ea"/>
            </a:rPr>
            <a:t>　ア　家庭用蓄電池</a:t>
          </a:r>
          <a:r>
            <a:rPr kumimoji="1" lang="ja-JP" altLang="en-US" sz="1600">
              <a:solidFill>
                <a:srgbClr val="FF0000"/>
              </a:solidFill>
              <a:effectLst/>
              <a:latin typeface="+mn-ea"/>
              <a:ea typeface="+mn-ea"/>
              <a:cs typeface="+mn-cs"/>
            </a:rPr>
            <a:t>（</a:t>
          </a:r>
          <a:r>
            <a:rPr kumimoji="1" lang="en-US" altLang="ja-JP" sz="1600">
              <a:solidFill>
                <a:srgbClr val="FF0000"/>
              </a:solidFill>
              <a:effectLst/>
              <a:latin typeface="+mn-ea"/>
              <a:ea typeface="+mn-ea"/>
              <a:cs typeface="+mn-cs"/>
            </a:rPr>
            <a:t>4,800Ah</a:t>
          </a:r>
          <a:r>
            <a:rPr kumimoji="1" lang="ja-JP" altLang="ja-JP" sz="1600">
              <a:solidFill>
                <a:srgbClr val="FF0000"/>
              </a:solidFill>
              <a:effectLst/>
              <a:latin typeface="+mn-ea"/>
              <a:ea typeface="+mn-ea"/>
              <a:cs typeface="+mn-cs"/>
            </a:rPr>
            <a:t>・セル相当の</a:t>
          </a:r>
          <a:r>
            <a:rPr kumimoji="1" lang="en-US" altLang="ja-JP" sz="1600">
              <a:solidFill>
                <a:srgbClr val="FF0000"/>
              </a:solidFill>
              <a:effectLst/>
              <a:latin typeface="+mn-ea"/>
              <a:ea typeface="+mn-ea"/>
              <a:cs typeface="+mn-cs"/>
            </a:rPr>
            <a:t>kWh</a:t>
          </a:r>
          <a:r>
            <a:rPr kumimoji="1" lang="ja-JP" altLang="ja-JP" sz="1600">
              <a:solidFill>
                <a:srgbClr val="FF0000"/>
              </a:solidFill>
              <a:effectLst/>
              <a:latin typeface="+mn-ea"/>
              <a:ea typeface="+mn-ea"/>
              <a:cs typeface="+mn-cs"/>
            </a:rPr>
            <a:t>未満）</a:t>
          </a:r>
          <a:r>
            <a:rPr kumimoji="1" lang="ja-JP" altLang="en-US" sz="1600">
              <a:solidFill>
                <a:srgbClr val="FF0000"/>
              </a:solidFill>
              <a:latin typeface="+mn-ea"/>
              <a:ea typeface="+mn-ea"/>
            </a:rPr>
            <a:t>　</a:t>
          </a:r>
          <a:r>
            <a:rPr kumimoji="1" lang="en-US" altLang="ja-JP" sz="1600">
              <a:solidFill>
                <a:srgbClr val="FF0000"/>
              </a:solidFill>
              <a:latin typeface="+mn-ea"/>
              <a:ea typeface="+mn-ea"/>
            </a:rPr>
            <a:t>14.1</a:t>
          </a:r>
          <a:r>
            <a:rPr kumimoji="1" lang="ja-JP" altLang="en-US" sz="1600">
              <a:solidFill>
                <a:srgbClr val="FF0000"/>
              </a:solidFill>
              <a:latin typeface="+mn-ea"/>
              <a:ea typeface="+mn-ea"/>
            </a:rPr>
            <a:t>万円</a:t>
          </a:r>
          <a:r>
            <a:rPr kumimoji="1" lang="en-US" altLang="ja-JP" sz="1600">
              <a:solidFill>
                <a:srgbClr val="FF0000"/>
              </a:solidFill>
              <a:latin typeface="+mn-ea"/>
              <a:ea typeface="+mn-ea"/>
            </a:rPr>
            <a:t>/kWh</a:t>
          </a:r>
        </a:p>
        <a:p>
          <a:pPr algn="l"/>
          <a:r>
            <a:rPr kumimoji="1" lang="ja-JP" altLang="en-US" sz="1600">
              <a:solidFill>
                <a:srgbClr val="FF0000"/>
              </a:solidFill>
              <a:latin typeface="+mn-ea"/>
              <a:ea typeface="+mn-ea"/>
            </a:rPr>
            <a:t>　イ　業務用蓄電池（</a:t>
          </a:r>
          <a:r>
            <a:rPr kumimoji="1" lang="en-US" altLang="ja-JP" sz="1600">
              <a:solidFill>
                <a:srgbClr val="FF0000"/>
              </a:solidFill>
              <a:latin typeface="+mn-ea"/>
              <a:ea typeface="+mn-ea"/>
            </a:rPr>
            <a:t>4,800Ah</a:t>
          </a:r>
          <a:r>
            <a:rPr kumimoji="1" lang="ja-JP" altLang="en-US" sz="1600">
              <a:solidFill>
                <a:srgbClr val="FF0000"/>
              </a:solidFill>
              <a:latin typeface="+mn-ea"/>
              <a:ea typeface="+mn-ea"/>
            </a:rPr>
            <a:t>・セル</a:t>
          </a:r>
          <a:r>
            <a:rPr kumimoji="1" lang="ja-JP" altLang="ja-JP" sz="1600">
              <a:solidFill>
                <a:srgbClr val="FF0000"/>
              </a:solidFill>
              <a:effectLst/>
              <a:latin typeface="+mn-ea"/>
              <a:ea typeface="+mn-ea"/>
              <a:cs typeface="+mn-cs"/>
            </a:rPr>
            <a:t>相当の</a:t>
          </a:r>
          <a:r>
            <a:rPr kumimoji="1" lang="en-US" altLang="ja-JP" sz="1600">
              <a:solidFill>
                <a:srgbClr val="FF0000"/>
              </a:solidFill>
              <a:effectLst/>
              <a:latin typeface="+mn-ea"/>
              <a:ea typeface="+mn-ea"/>
              <a:cs typeface="+mn-cs"/>
            </a:rPr>
            <a:t>kWh</a:t>
          </a:r>
          <a:r>
            <a:rPr kumimoji="1" lang="ja-JP" altLang="en-US" sz="1600">
              <a:solidFill>
                <a:srgbClr val="FF0000"/>
              </a:solidFill>
              <a:latin typeface="+mn-ea"/>
              <a:ea typeface="+mn-ea"/>
            </a:rPr>
            <a:t>以上）　</a:t>
          </a:r>
          <a:r>
            <a:rPr kumimoji="1" lang="en-US" altLang="ja-JP" sz="1600">
              <a:solidFill>
                <a:srgbClr val="FF0000"/>
              </a:solidFill>
              <a:latin typeface="+mn-ea"/>
              <a:ea typeface="+mn-ea"/>
            </a:rPr>
            <a:t>16</a:t>
          </a:r>
          <a:r>
            <a:rPr kumimoji="1" lang="ja-JP" altLang="en-US" sz="1600">
              <a:solidFill>
                <a:srgbClr val="FF0000"/>
              </a:solidFill>
              <a:latin typeface="+mn-ea"/>
              <a:ea typeface="+mn-ea"/>
            </a:rPr>
            <a:t>万円</a:t>
          </a:r>
          <a:r>
            <a:rPr kumimoji="1" lang="en-US" altLang="ja-JP" sz="1600">
              <a:solidFill>
                <a:srgbClr val="FF0000"/>
              </a:solidFill>
              <a:latin typeface="+mn-ea"/>
              <a:ea typeface="+mn-ea"/>
            </a:rPr>
            <a:t>/kWh</a:t>
          </a:r>
        </a:p>
      </xdr:txBody>
    </xdr:sp>
    <xdr:clientData/>
  </xdr:twoCellAnchor>
  <xdr:twoCellAnchor>
    <xdr:from>
      <xdr:col>8</xdr:col>
      <xdr:colOff>665019</xdr:colOff>
      <xdr:row>11</xdr:row>
      <xdr:rowOff>155863</xdr:rowOff>
    </xdr:from>
    <xdr:to>
      <xdr:col>8</xdr:col>
      <xdr:colOff>7256318</xdr:colOff>
      <xdr:row>15</xdr:row>
      <xdr:rowOff>398318</xdr:rowOff>
    </xdr:to>
    <xdr:sp macro="" textlink="">
      <xdr:nvSpPr>
        <xdr:cNvPr id="16" name="吹き出し: 四角形 9">
          <a:extLst>
            <a:ext uri="{FF2B5EF4-FFF2-40B4-BE49-F238E27FC236}">
              <a16:creationId xmlns:a16="http://schemas.microsoft.com/office/drawing/2014/main" id="{28856664-23F8-4E85-9403-19FBF9994909}"/>
            </a:ext>
          </a:extLst>
        </xdr:cNvPr>
        <xdr:cNvSpPr/>
      </xdr:nvSpPr>
      <xdr:spPr>
        <a:xfrm>
          <a:off x="13307292" y="7637318"/>
          <a:ext cx="6591299" cy="2874818"/>
        </a:xfrm>
        <a:prstGeom prst="wedgeRectCallout">
          <a:avLst>
            <a:gd name="adj1" fmla="val -56650"/>
            <a:gd name="adj2" fmla="val -324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・「年間発電想定量」と「年間自家消費想定量」は、施工販売事業者等にシミュレーションを依頼して算出するか、申請者自身で算出すること</a:t>
          </a:r>
          <a:endParaRPr kumimoji="1" lang="en-US" altLang="ja-JP" sz="1600">
            <a:solidFill>
              <a:srgbClr val="FF0000"/>
            </a:solidFill>
            <a:latin typeface="+mn-ea"/>
            <a:ea typeface="+mn-ea"/>
          </a:endParaRPr>
        </a:p>
        <a:p>
          <a:pPr algn="l"/>
          <a:r>
            <a:rPr kumimoji="1" lang="ja-JP" altLang="en-US" sz="1600">
              <a:solidFill>
                <a:srgbClr val="FF0000"/>
              </a:solidFill>
              <a:latin typeface="+mn-ea"/>
              <a:ea typeface="+mn-ea"/>
            </a:rPr>
            <a:t>・発電する電力量のうち、自家消費する電力量が、住宅は</a:t>
          </a:r>
          <a:r>
            <a:rPr kumimoji="1" lang="en-US" altLang="ja-JP" sz="1600">
              <a:solidFill>
                <a:srgbClr val="FF0000"/>
              </a:solidFill>
              <a:latin typeface="+mn-ea"/>
              <a:ea typeface="+mn-ea"/>
            </a:rPr>
            <a:t>30</a:t>
          </a:r>
          <a:r>
            <a:rPr kumimoji="1" lang="ja-JP" altLang="en-US" sz="1600">
              <a:solidFill>
                <a:srgbClr val="FF0000"/>
              </a:solidFill>
              <a:latin typeface="+mn-ea"/>
              <a:ea typeface="+mn-ea"/>
            </a:rPr>
            <a:t>％以上、事業所は</a:t>
          </a:r>
          <a:r>
            <a:rPr kumimoji="1" lang="en-US" altLang="ja-JP" sz="1600">
              <a:solidFill>
                <a:srgbClr val="FF0000"/>
              </a:solidFill>
              <a:latin typeface="+mn-ea"/>
              <a:ea typeface="+mn-ea"/>
            </a:rPr>
            <a:t>50</a:t>
          </a:r>
          <a:r>
            <a:rPr kumimoji="1" lang="ja-JP" altLang="en-US" sz="1600">
              <a:solidFill>
                <a:srgbClr val="FF0000"/>
              </a:solidFill>
              <a:latin typeface="+mn-ea"/>
              <a:ea typeface="+mn-ea"/>
            </a:rPr>
            <a:t>％以上であることが交付要件となるため、それより小さい割合の場合は補助対象外となることから、「自家消費想定割合」（水色のセル・自動計算）について、要件を満たすことを確認すること</a:t>
          </a:r>
        </a:p>
      </xdr:txBody>
    </xdr:sp>
    <xdr:clientData/>
  </xdr:twoCellAnchor>
  <xdr:twoCellAnchor>
    <xdr:from>
      <xdr:col>8</xdr:col>
      <xdr:colOff>380999</xdr:colOff>
      <xdr:row>4</xdr:row>
      <xdr:rowOff>606137</xdr:rowOff>
    </xdr:from>
    <xdr:to>
      <xdr:col>8</xdr:col>
      <xdr:colOff>5288970</xdr:colOff>
      <xdr:row>5</xdr:row>
      <xdr:rowOff>363682</xdr:rowOff>
    </xdr:to>
    <xdr:sp macro="" textlink="">
      <xdr:nvSpPr>
        <xdr:cNvPr id="19" name="吹き出し: 四角形 8">
          <a:extLst>
            <a:ext uri="{FF2B5EF4-FFF2-40B4-BE49-F238E27FC236}">
              <a16:creationId xmlns:a16="http://schemas.microsoft.com/office/drawing/2014/main" id="{9632183C-62AF-4078-A53A-974283CE4B9F}"/>
            </a:ext>
          </a:extLst>
        </xdr:cNvPr>
        <xdr:cNvSpPr/>
      </xdr:nvSpPr>
      <xdr:spPr>
        <a:xfrm>
          <a:off x="13023272" y="2822864"/>
          <a:ext cx="4907971" cy="519545"/>
        </a:xfrm>
        <a:prstGeom prst="wedgeRectCallout">
          <a:avLst>
            <a:gd name="adj1" fmla="val -56221"/>
            <a:gd name="adj2" fmla="val -542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水色のセルは自動入力（申請書の入力内容を反映）</a:t>
          </a:r>
          <a:endParaRPr kumimoji="1" lang="en-US" altLang="ja-JP" sz="1600">
            <a:solidFill>
              <a:srgbClr val="FF0000"/>
            </a:solidFill>
            <a:latin typeface="+mn-ea"/>
            <a:ea typeface="+mn-ea"/>
          </a:endParaRPr>
        </a:p>
      </xdr:txBody>
    </xdr:sp>
    <xdr:clientData/>
  </xdr:twoCellAnchor>
  <xdr:twoCellAnchor>
    <xdr:from>
      <xdr:col>8</xdr:col>
      <xdr:colOff>519546</xdr:colOff>
      <xdr:row>18</xdr:row>
      <xdr:rowOff>103909</xdr:rowOff>
    </xdr:from>
    <xdr:to>
      <xdr:col>8</xdr:col>
      <xdr:colOff>6251863</xdr:colOff>
      <xdr:row>20</xdr:row>
      <xdr:rowOff>138545</xdr:rowOff>
    </xdr:to>
    <xdr:sp macro="" textlink="">
      <xdr:nvSpPr>
        <xdr:cNvPr id="20" name="吹き出し: 四角形 8">
          <a:extLst>
            <a:ext uri="{FF2B5EF4-FFF2-40B4-BE49-F238E27FC236}">
              <a16:creationId xmlns:a16="http://schemas.microsoft.com/office/drawing/2014/main" id="{4A2E0D7D-8968-4BC0-BC74-093270DBD3A9}"/>
            </a:ext>
          </a:extLst>
        </xdr:cNvPr>
        <xdr:cNvSpPr/>
      </xdr:nvSpPr>
      <xdr:spPr>
        <a:xfrm>
          <a:off x="13161819" y="12746182"/>
          <a:ext cx="5732317" cy="1558636"/>
        </a:xfrm>
        <a:prstGeom prst="wedgeRectCallout">
          <a:avLst>
            <a:gd name="adj1" fmla="val -57365"/>
            <a:gd name="adj2" fmla="val -1672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添付書類として提出するカタログ等の写しを確認して記載</a:t>
          </a:r>
          <a:endParaRPr kumimoji="1" lang="en-US" altLang="ja-JP" sz="1600">
            <a:solidFill>
              <a:srgbClr val="FF0000"/>
            </a:solidFill>
            <a:latin typeface="+mn-ea"/>
            <a:ea typeface="+mn-ea"/>
          </a:endParaRPr>
        </a:p>
        <a:p>
          <a:r>
            <a:rPr kumimoji="1" lang="ja-JP" altLang="en-US" sz="1600">
              <a:solidFill>
                <a:srgbClr val="FF0000"/>
              </a:solidFill>
              <a:effectLst/>
              <a:latin typeface="+mn-lt"/>
              <a:ea typeface="+mn-ea"/>
              <a:cs typeface="+mn-cs"/>
            </a:rPr>
            <a:t>「区分」欄は次のいずれかを選択</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・家庭用蓄電池（</a:t>
          </a:r>
          <a:r>
            <a:rPr kumimoji="1" lang="en-US" altLang="ja-JP" sz="1600">
              <a:solidFill>
                <a:srgbClr val="FF0000"/>
              </a:solidFill>
              <a:effectLst/>
              <a:latin typeface="+mn-lt"/>
              <a:ea typeface="+mn-ea"/>
              <a:cs typeface="+mn-cs"/>
            </a:rPr>
            <a:t>4,800Ah</a:t>
          </a:r>
          <a:r>
            <a:rPr kumimoji="1" lang="ja-JP" altLang="en-US" sz="1600">
              <a:solidFill>
                <a:srgbClr val="FF0000"/>
              </a:solidFill>
              <a:effectLst/>
              <a:latin typeface="+mn-lt"/>
              <a:ea typeface="+mn-ea"/>
              <a:cs typeface="+mn-cs"/>
            </a:rPr>
            <a:t>・セル相当の</a:t>
          </a:r>
          <a:r>
            <a:rPr kumimoji="1" lang="en-US" altLang="ja-JP" sz="1600">
              <a:solidFill>
                <a:srgbClr val="FF0000"/>
              </a:solidFill>
              <a:effectLst/>
              <a:latin typeface="+mn-lt"/>
              <a:ea typeface="+mn-ea"/>
              <a:cs typeface="+mn-cs"/>
            </a:rPr>
            <a:t>kWh</a:t>
          </a:r>
          <a:r>
            <a:rPr kumimoji="1" lang="ja-JP" altLang="en-US" sz="1600">
              <a:solidFill>
                <a:srgbClr val="FF0000"/>
              </a:solidFill>
              <a:effectLst/>
              <a:latin typeface="+mn-lt"/>
              <a:ea typeface="+mn-ea"/>
              <a:cs typeface="+mn-cs"/>
            </a:rPr>
            <a:t>未満）</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・業務用蓄電池（</a:t>
          </a:r>
          <a:r>
            <a:rPr kumimoji="1" lang="en-US" altLang="ja-JP" sz="1600">
              <a:solidFill>
                <a:srgbClr val="FF0000"/>
              </a:solidFill>
              <a:effectLst/>
              <a:latin typeface="+mn-lt"/>
              <a:ea typeface="+mn-ea"/>
              <a:cs typeface="+mn-cs"/>
            </a:rPr>
            <a:t>4,800Ah</a:t>
          </a:r>
          <a:r>
            <a:rPr kumimoji="1" lang="ja-JP" altLang="en-US" sz="1600">
              <a:solidFill>
                <a:srgbClr val="FF0000"/>
              </a:solidFill>
              <a:effectLst/>
              <a:latin typeface="+mn-lt"/>
              <a:ea typeface="+mn-ea"/>
              <a:cs typeface="+mn-cs"/>
            </a:rPr>
            <a:t>・セル相当の</a:t>
          </a:r>
          <a:r>
            <a:rPr kumimoji="1" lang="en-US" altLang="ja-JP" sz="1600">
              <a:solidFill>
                <a:srgbClr val="FF0000"/>
              </a:solidFill>
              <a:effectLst/>
              <a:latin typeface="+mn-lt"/>
              <a:ea typeface="+mn-ea"/>
              <a:cs typeface="+mn-cs"/>
            </a:rPr>
            <a:t>kWh</a:t>
          </a:r>
          <a:r>
            <a:rPr kumimoji="1" lang="ja-JP" altLang="en-US" sz="1600">
              <a:solidFill>
                <a:srgbClr val="FF0000"/>
              </a:solidFill>
              <a:effectLst/>
              <a:latin typeface="+mn-lt"/>
              <a:ea typeface="+mn-ea"/>
              <a:cs typeface="+mn-cs"/>
            </a:rPr>
            <a:t>以上）</a:t>
          </a:r>
          <a:endParaRPr lang="ja-JP" altLang="ja-JP" sz="1600">
            <a:solidFill>
              <a:srgbClr val="FF0000"/>
            </a:solidFill>
            <a:effectLst/>
          </a:endParaRPr>
        </a:p>
      </xdr:txBody>
    </xdr:sp>
    <xdr:clientData/>
  </xdr:twoCellAnchor>
  <xdr:twoCellAnchor>
    <xdr:from>
      <xdr:col>8</xdr:col>
      <xdr:colOff>450271</xdr:colOff>
      <xdr:row>22</xdr:row>
      <xdr:rowOff>987136</xdr:rowOff>
    </xdr:from>
    <xdr:to>
      <xdr:col>9</xdr:col>
      <xdr:colOff>380998</xdr:colOff>
      <xdr:row>24</xdr:row>
      <xdr:rowOff>6927</xdr:rowOff>
    </xdr:to>
    <xdr:sp macro="" textlink="">
      <xdr:nvSpPr>
        <xdr:cNvPr id="28" name="吹き出し: 四角形 7">
          <a:extLst>
            <a:ext uri="{FF2B5EF4-FFF2-40B4-BE49-F238E27FC236}">
              <a16:creationId xmlns:a16="http://schemas.microsoft.com/office/drawing/2014/main" id="{310ADD4C-34A8-4AE5-80E6-9CA65C4406C7}"/>
            </a:ext>
          </a:extLst>
        </xdr:cNvPr>
        <xdr:cNvSpPr/>
      </xdr:nvSpPr>
      <xdr:spPr>
        <a:xfrm>
          <a:off x="13092544" y="17058409"/>
          <a:ext cx="7602681" cy="1305791"/>
        </a:xfrm>
        <a:prstGeom prst="wedgeRectCallout">
          <a:avLst>
            <a:gd name="adj1" fmla="val -55076"/>
            <a:gd name="adj2" fmla="val -2613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effectLst/>
              <a:latin typeface="+mn-ea"/>
              <a:ea typeface="+mn-ea"/>
              <a:cs typeface="+mn-cs"/>
            </a:rPr>
            <a:t>「</a:t>
          </a:r>
          <a:r>
            <a:rPr kumimoji="1" lang="ja-JP" altLang="ja-JP" sz="1600">
              <a:solidFill>
                <a:srgbClr val="FF0000"/>
              </a:solidFill>
              <a:effectLst/>
              <a:latin typeface="+mn-ea"/>
              <a:ea typeface="+mn-ea"/>
              <a:cs typeface="+mn-cs"/>
            </a:rPr>
            <a:t>補助金交付申請額</a:t>
          </a:r>
          <a:r>
            <a:rPr kumimoji="1" lang="ja-JP" altLang="en-US" sz="1600">
              <a:solidFill>
                <a:srgbClr val="FF0000"/>
              </a:solidFill>
              <a:effectLst/>
              <a:latin typeface="+mn-ea"/>
              <a:ea typeface="+mn-ea"/>
              <a:cs typeface="+mn-cs"/>
            </a:rPr>
            <a:t>」（水色のセル）</a:t>
          </a:r>
          <a:r>
            <a:rPr kumimoji="1" lang="ja-JP" altLang="ja-JP" sz="1600">
              <a:solidFill>
                <a:srgbClr val="FF0000"/>
              </a:solidFill>
              <a:effectLst/>
              <a:latin typeface="+mn-ea"/>
              <a:ea typeface="+mn-ea"/>
              <a:cs typeface="+mn-cs"/>
            </a:rPr>
            <a:t>は</a:t>
          </a:r>
          <a:r>
            <a:rPr kumimoji="1" lang="ja-JP" altLang="en-US" sz="1600">
              <a:solidFill>
                <a:srgbClr val="FF0000"/>
              </a:solidFill>
              <a:latin typeface="+mn-ea"/>
              <a:ea typeface="+mn-ea"/>
            </a:rPr>
            <a:t>自動計算（「蓄電システムの価格」が要件を満たしていない場合は、「補助対象外」と表示）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86592</xdr:colOff>
      <xdr:row>7</xdr:row>
      <xdr:rowOff>103911</xdr:rowOff>
    </xdr:from>
    <xdr:to>
      <xdr:col>12</xdr:col>
      <xdr:colOff>484910</xdr:colOff>
      <xdr:row>9</xdr:row>
      <xdr:rowOff>779318</xdr:rowOff>
    </xdr:to>
    <xdr:sp macro="" textlink="">
      <xdr:nvSpPr>
        <xdr:cNvPr id="5" name="吹き出し: 四角形 8">
          <a:extLst>
            <a:ext uri="{FF2B5EF4-FFF2-40B4-BE49-F238E27FC236}">
              <a16:creationId xmlns:a16="http://schemas.microsoft.com/office/drawing/2014/main" id="{4A2E0D7D-8968-4BC0-BC74-093270DBD3A9}"/>
            </a:ext>
          </a:extLst>
        </xdr:cNvPr>
        <xdr:cNvSpPr/>
      </xdr:nvSpPr>
      <xdr:spPr>
        <a:xfrm>
          <a:off x="15170728" y="3861956"/>
          <a:ext cx="4762500" cy="1870362"/>
        </a:xfrm>
        <a:prstGeom prst="wedgeRectCallout">
          <a:avLst>
            <a:gd name="adj1" fmla="val -58587"/>
            <a:gd name="adj2" fmla="val -3494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会社以外の法人であって、中小企業者に準ずるもの」に該当するかどうかは、中小企業基本法第２条第１項各号中「会社」及び「会社及び個人」とあるのは「法人であって会社以外のもの」と読み替えて適用し、判断をすること</a:t>
          </a:r>
          <a:endParaRPr kumimoji="1" lang="ja-JP" altLang="en-US" sz="1400">
            <a:solidFill>
              <a:srgbClr val="FF0000"/>
            </a:solidFill>
            <a:latin typeface="+mn-ea"/>
            <a:ea typeface="+mn-ea"/>
          </a:endParaRPr>
        </a:p>
      </xdr:txBody>
    </xdr:sp>
    <xdr:clientData/>
  </xdr:twoCellAnchor>
  <xdr:twoCellAnchor>
    <xdr:from>
      <xdr:col>8</xdr:col>
      <xdr:colOff>311726</xdr:colOff>
      <xdr:row>0</xdr:row>
      <xdr:rowOff>398320</xdr:rowOff>
    </xdr:from>
    <xdr:to>
      <xdr:col>12</xdr:col>
      <xdr:colOff>450272</xdr:colOff>
      <xdr:row>2</xdr:row>
      <xdr:rowOff>259774</xdr:rowOff>
    </xdr:to>
    <xdr:sp macro="" textlink="">
      <xdr:nvSpPr>
        <xdr:cNvPr id="6" name="吹き出し: 四角形 8">
          <a:extLst>
            <a:ext uri="{FF2B5EF4-FFF2-40B4-BE49-F238E27FC236}">
              <a16:creationId xmlns:a16="http://schemas.microsoft.com/office/drawing/2014/main" id="{4A2E0D7D-8968-4BC0-BC74-093270DBD3A9}"/>
            </a:ext>
          </a:extLst>
        </xdr:cNvPr>
        <xdr:cNvSpPr/>
      </xdr:nvSpPr>
      <xdr:spPr>
        <a:xfrm>
          <a:off x="15032181" y="398320"/>
          <a:ext cx="4866409" cy="848590"/>
        </a:xfrm>
        <a:prstGeom prst="wedgeRectCallout">
          <a:avLst>
            <a:gd name="adj1" fmla="val -54338"/>
            <a:gd name="adj2" fmla="val 2974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事業所の敷地内に補助対象設備を設置する場合のみに提出が必要な書類（住宅の場合は不要）</a:t>
          </a:r>
          <a:endParaRPr kumimoji="1" lang="ja-JP" altLang="en-US" sz="1400">
            <a:solidFill>
              <a:srgbClr val="FF0000"/>
            </a:solidFill>
            <a:latin typeface="+mn-ea"/>
            <a:ea typeface="+mn-ea"/>
          </a:endParaRPr>
        </a:p>
      </xdr:txBody>
    </xdr:sp>
    <xdr:clientData/>
  </xdr:twoCellAnchor>
  <xdr:twoCellAnchor>
    <xdr:from>
      <xdr:col>9</xdr:col>
      <xdr:colOff>69274</xdr:colOff>
      <xdr:row>9</xdr:row>
      <xdr:rowOff>1194953</xdr:rowOff>
    </xdr:from>
    <xdr:to>
      <xdr:col>10</xdr:col>
      <xdr:colOff>2874818</xdr:colOff>
      <xdr:row>10</xdr:row>
      <xdr:rowOff>228599</xdr:rowOff>
    </xdr:to>
    <xdr:sp macro="" textlink="">
      <xdr:nvSpPr>
        <xdr:cNvPr id="9" name="吹き出し: 四角形 8">
          <a:extLst>
            <a:ext uri="{FF2B5EF4-FFF2-40B4-BE49-F238E27FC236}">
              <a16:creationId xmlns:a16="http://schemas.microsoft.com/office/drawing/2014/main" id="{4A2E0D7D-8968-4BC0-BC74-093270DBD3A9}"/>
            </a:ext>
          </a:extLst>
        </xdr:cNvPr>
        <xdr:cNvSpPr/>
      </xdr:nvSpPr>
      <xdr:spPr>
        <a:xfrm>
          <a:off x="15153410" y="6147953"/>
          <a:ext cx="3498272" cy="869373"/>
        </a:xfrm>
        <a:prstGeom prst="wedgeRectCallout">
          <a:avLst>
            <a:gd name="adj1" fmla="val -55678"/>
            <a:gd name="adj2" fmla="val 3172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該当する区分の欄に「○」を入力</a:t>
          </a:r>
          <a:endParaRPr kumimoji="1" lang="en-US" altLang="ja-JP" sz="1600">
            <a:solidFill>
              <a:srgbClr val="FF0000"/>
            </a:solidFill>
            <a:latin typeface="+mn-ea"/>
            <a:ea typeface="+mn-ea"/>
          </a:endParaRPr>
        </a:p>
        <a:p>
          <a:pPr algn="l"/>
          <a:r>
            <a:rPr kumimoji="1" lang="ja-JP" altLang="en-US" sz="1600">
              <a:solidFill>
                <a:srgbClr val="FF0000"/>
              </a:solidFill>
              <a:latin typeface="+mn-ea"/>
              <a:ea typeface="+mn-ea"/>
            </a:rPr>
            <a:t>（プルダウンから選択）</a:t>
          </a:r>
          <a:endParaRPr kumimoji="1" lang="ja-JP" altLang="en-US" sz="1400">
            <a:solidFill>
              <a:srgbClr val="FF0000"/>
            </a:solidFill>
            <a:latin typeface="+mn-ea"/>
            <a:ea typeface="+mn-ea"/>
          </a:endParaRPr>
        </a:p>
      </xdr:txBody>
    </xdr:sp>
    <xdr:clientData/>
  </xdr:twoCellAnchor>
  <xdr:twoCellAnchor>
    <xdr:from>
      <xdr:col>9</xdr:col>
      <xdr:colOff>0</xdr:colOff>
      <xdr:row>4</xdr:row>
      <xdr:rowOff>0</xdr:rowOff>
    </xdr:from>
    <xdr:to>
      <xdr:col>12</xdr:col>
      <xdr:colOff>543789</xdr:colOff>
      <xdr:row>4</xdr:row>
      <xdr:rowOff>749010</xdr:rowOff>
    </xdr:to>
    <xdr:sp macro="" textlink="">
      <xdr:nvSpPr>
        <xdr:cNvPr id="10" name="吹き出し: 四角形 8">
          <a:extLst>
            <a:ext uri="{FF2B5EF4-FFF2-40B4-BE49-F238E27FC236}">
              <a16:creationId xmlns:a16="http://schemas.microsoft.com/office/drawing/2014/main" id="{9632183C-62AF-4078-A53A-974283CE4B9F}"/>
            </a:ext>
          </a:extLst>
        </xdr:cNvPr>
        <xdr:cNvSpPr/>
      </xdr:nvSpPr>
      <xdr:spPr>
        <a:xfrm>
          <a:off x="15084136" y="1922318"/>
          <a:ext cx="4907971" cy="749010"/>
        </a:xfrm>
        <a:prstGeom prst="wedgeRectCallout">
          <a:avLst>
            <a:gd name="adj1" fmla="val -56221"/>
            <a:gd name="adj2" fmla="val -542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水色のセルは自動入力（申請書の入力内容を反映）</a:t>
          </a:r>
          <a:endParaRPr kumimoji="1" lang="en-US" altLang="ja-JP" sz="1600">
            <a:solidFill>
              <a:srgbClr val="FF0000"/>
            </a:solidFill>
            <a:latin typeface="+mn-ea"/>
            <a:ea typeface="+mn-ea"/>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2"/>
  <sheetViews>
    <sheetView showGridLines="0" showZeros="0" tabSelected="1" view="pageBreakPreview" zoomScale="55" zoomScaleNormal="50" zoomScaleSheetLayoutView="55" zoomScalePageLayoutView="70" workbookViewId="0">
      <selection activeCell="H1" sqref="H1"/>
    </sheetView>
  </sheetViews>
  <sheetFormatPr defaultColWidth="9" defaultRowHeight="30"/>
  <cols>
    <col min="1" max="1" width="5.625" style="1" customWidth="1"/>
    <col min="2" max="2" width="23.5" style="1" customWidth="1"/>
    <col min="3" max="3" width="23.125" style="1" customWidth="1"/>
    <col min="4" max="5" width="23.5" style="1" customWidth="1"/>
    <col min="6" max="7" width="23.125" style="1" customWidth="1"/>
    <col min="8" max="8" width="100.625" style="1" customWidth="1"/>
    <col min="9" max="10" width="21.25" style="1" customWidth="1"/>
    <col min="11" max="11" width="22.625" style="1" bestFit="1" customWidth="1"/>
    <col min="12" max="16384" width="9" style="1"/>
  </cols>
  <sheetData>
    <row r="1" spans="1:7">
      <c r="A1" s="1" t="s">
        <v>46</v>
      </c>
      <c r="G1" s="38" t="s">
        <v>116</v>
      </c>
    </row>
    <row r="2" spans="1:7" ht="66.75" customHeight="1">
      <c r="A2" s="173" t="s">
        <v>48</v>
      </c>
      <c r="B2" s="174"/>
      <c r="C2" s="174"/>
      <c r="D2" s="174"/>
      <c r="F2" s="34" t="s">
        <v>54</v>
      </c>
      <c r="G2" s="110"/>
    </row>
    <row r="3" spans="1:7">
      <c r="A3" s="2"/>
      <c r="G3" s="38"/>
    </row>
    <row r="4" spans="1:7" ht="42">
      <c r="A4" s="183" t="s">
        <v>28</v>
      </c>
      <c r="B4" s="183"/>
      <c r="C4" s="183"/>
      <c r="D4" s="183"/>
      <c r="E4" s="183"/>
      <c r="F4" s="183"/>
      <c r="G4" s="183"/>
    </row>
    <row r="5" spans="1:7" ht="30.75" thickBot="1">
      <c r="A5" s="16"/>
      <c r="B5" s="16"/>
      <c r="C5" s="16"/>
      <c r="D5" s="16"/>
      <c r="E5" s="16"/>
      <c r="F5" s="16"/>
      <c r="G5" s="16"/>
    </row>
    <row r="6" spans="1:7" ht="30.75" thickBot="1">
      <c r="E6" s="39" t="s">
        <v>20</v>
      </c>
      <c r="F6" s="208" t="s">
        <v>15</v>
      </c>
      <c r="G6" s="209"/>
    </row>
    <row r="7" spans="1:7">
      <c r="A7" s="1" t="s">
        <v>25</v>
      </c>
    </row>
    <row r="8" spans="1:7" ht="30.75" thickBot="1"/>
    <row r="9" spans="1:7">
      <c r="B9" s="200" t="s">
        <v>117</v>
      </c>
      <c r="C9" s="229" t="s">
        <v>32</v>
      </c>
      <c r="D9" s="184" t="s">
        <v>112</v>
      </c>
      <c r="E9" s="185"/>
      <c r="F9" s="185"/>
      <c r="G9" s="186"/>
    </row>
    <row r="10" spans="1:7">
      <c r="B10" s="201"/>
      <c r="C10" s="230"/>
      <c r="D10" s="226"/>
      <c r="E10" s="227"/>
      <c r="F10" s="227"/>
      <c r="G10" s="228"/>
    </row>
    <row r="11" spans="1:7" ht="21" customHeight="1">
      <c r="B11" s="201"/>
      <c r="C11" s="203" t="s">
        <v>33</v>
      </c>
      <c r="D11" s="210" t="s">
        <v>13</v>
      </c>
      <c r="E11" s="210"/>
      <c r="F11" s="210"/>
      <c r="G11" s="211"/>
    </row>
    <row r="12" spans="1:7" ht="21" customHeight="1">
      <c r="B12" s="201"/>
      <c r="C12" s="204"/>
      <c r="D12" s="223"/>
      <c r="E12" s="224"/>
      <c r="F12" s="224"/>
      <c r="G12" s="225"/>
    </row>
    <row r="13" spans="1:7">
      <c r="B13" s="201"/>
      <c r="C13" s="205"/>
      <c r="D13" s="187"/>
      <c r="E13" s="188"/>
      <c r="F13" s="188"/>
      <c r="G13" s="189"/>
    </row>
    <row r="14" spans="1:7">
      <c r="B14" s="201"/>
      <c r="C14" s="40" t="s">
        <v>49</v>
      </c>
      <c r="D14" s="157"/>
      <c r="E14" s="195"/>
      <c r="F14" s="195"/>
      <c r="G14" s="196"/>
    </row>
    <row r="15" spans="1:7">
      <c r="B15" s="201"/>
      <c r="C15" s="41" t="s">
        <v>30</v>
      </c>
      <c r="D15" s="157"/>
      <c r="E15" s="195"/>
      <c r="F15" s="195"/>
      <c r="G15" s="196"/>
    </row>
    <row r="16" spans="1:7">
      <c r="B16" s="201"/>
      <c r="C16" s="41" t="s">
        <v>3</v>
      </c>
      <c r="D16" s="212"/>
      <c r="E16" s="213"/>
      <c r="F16" s="213"/>
      <c r="G16" s="214"/>
    </row>
    <row r="17" spans="1:10" ht="30.75" thickBot="1">
      <c r="B17" s="202"/>
      <c r="C17" s="42" t="s">
        <v>27</v>
      </c>
      <c r="D17" s="215"/>
      <c r="E17" s="216"/>
      <c r="F17" s="216"/>
      <c r="G17" s="217"/>
    </row>
    <row r="18" spans="1:10" ht="39.75" customHeight="1">
      <c r="B18" s="218" t="s">
        <v>59</v>
      </c>
      <c r="C18" s="218"/>
      <c r="D18" s="218"/>
      <c r="E18" s="218"/>
      <c r="F18" s="218"/>
      <c r="G18" s="218"/>
      <c r="I18" s="17"/>
    </row>
    <row r="19" spans="1:10" ht="30" customHeight="1">
      <c r="A19" s="175" t="s">
        <v>26</v>
      </c>
      <c r="B19" s="175"/>
      <c r="C19" s="175"/>
      <c r="D19" s="175"/>
      <c r="E19" s="175"/>
      <c r="F19" s="175"/>
      <c r="G19" s="175"/>
    </row>
    <row r="20" spans="1:10">
      <c r="A20" s="175"/>
      <c r="B20" s="175"/>
      <c r="C20" s="175"/>
      <c r="D20" s="175"/>
      <c r="E20" s="175"/>
      <c r="F20" s="175"/>
      <c r="G20" s="175"/>
    </row>
    <row r="21" spans="1:10" ht="24.95" customHeight="1">
      <c r="A21" s="15"/>
      <c r="B21" s="15"/>
      <c r="C21" s="15"/>
      <c r="D21" s="15"/>
      <c r="E21" s="15"/>
      <c r="F21" s="15"/>
      <c r="G21" s="15"/>
    </row>
    <row r="22" spans="1:10" ht="30.75" thickBot="1">
      <c r="A22" s="1">
        <v>1</v>
      </c>
      <c r="B22" s="5" t="s">
        <v>107</v>
      </c>
      <c r="C22" s="4"/>
      <c r="D22" s="4"/>
      <c r="E22" s="4"/>
      <c r="F22" s="4"/>
      <c r="G22" s="4"/>
    </row>
    <row r="23" spans="1:10" ht="30" customHeight="1">
      <c r="B23" s="179" t="s">
        <v>37</v>
      </c>
      <c r="C23" s="180"/>
      <c r="D23" s="181" t="s">
        <v>115</v>
      </c>
      <c r="E23" s="181"/>
      <c r="F23" s="181"/>
      <c r="G23" s="182"/>
      <c r="I23" s="1" t="s">
        <v>38</v>
      </c>
      <c r="J23" s="1" t="s">
        <v>36</v>
      </c>
    </row>
    <row r="24" spans="1:10" ht="30" customHeight="1">
      <c r="B24" s="219" t="s">
        <v>118</v>
      </c>
      <c r="C24" s="220"/>
      <c r="D24" s="111"/>
      <c r="E24" s="221" t="s">
        <v>119</v>
      </c>
      <c r="F24" s="222"/>
      <c r="G24" s="112"/>
      <c r="I24" s="1" t="s">
        <v>39</v>
      </c>
      <c r="J24" s="1" t="s">
        <v>35</v>
      </c>
    </row>
    <row r="25" spans="1:10" ht="30" customHeight="1">
      <c r="B25" s="150" t="s">
        <v>9</v>
      </c>
      <c r="C25" s="70"/>
      <c r="D25" s="176" t="s">
        <v>10</v>
      </c>
      <c r="E25" s="177"/>
      <c r="F25" s="176" t="s">
        <v>12</v>
      </c>
      <c r="G25" s="178"/>
      <c r="J25" s="1" t="s">
        <v>34</v>
      </c>
    </row>
    <row r="26" spans="1:10">
      <c r="B26" s="151"/>
      <c r="C26" s="69" t="s">
        <v>29</v>
      </c>
      <c r="D26" s="66">
        <f>'別紙１（設置計画）'!D11</f>
        <v>0</v>
      </c>
      <c r="E26" s="71" t="s">
        <v>62</v>
      </c>
      <c r="F26" s="102">
        <f>'別紙１（設置計画）'!D20</f>
        <v>0</v>
      </c>
      <c r="G26" s="74" t="s">
        <v>61</v>
      </c>
    </row>
    <row r="27" spans="1:10">
      <c r="B27" s="151"/>
      <c r="C27" s="69" t="s">
        <v>7</v>
      </c>
      <c r="D27" s="67">
        <f>'別紙１（設置計画）'!D15</f>
        <v>0</v>
      </c>
      <c r="E27" s="72" t="s">
        <v>60</v>
      </c>
      <c r="F27" s="68">
        <f>'別紙１（設置計画）'!D21</f>
        <v>0</v>
      </c>
      <c r="G27" s="75" t="s">
        <v>60</v>
      </c>
    </row>
    <row r="28" spans="1:10" ht="30.75" customHeight="1" thickBot="1">
      <c r="B28" s="152"/>
      <c r="C28" s="108" t="s">
        <v>8</v>
      </c>
      <c r="D28" s="107" t="str">
        <f>IF(D24="","",IF(D24="住宅",'別紙１（設置計画）'!E16,'別紙１（設置計画）'!E17))</f>
        <v/>
      </c>
      <c r="E28" s="73" t="s">
        <v>60</v>
      </c>
      <c r="F28" s="107" t="str">
        <f>IF(D24="","",IF('別紙１（設置計画）'!H6="住宅",'別紙１（設置計画）'!G22,MAX('別紙１（設置計画）'!G23,'別紙１（設置計画）'!G24)))</f>
        <v/>
      </c>
      <c r="G28" s="76" t="s">
        <v>60</v>
      </c>
    </row>
    <row r="29" spans="1:10" ht="33">
      <c r="B29" s="147" t="s">
        <v>14</v>
      </c>
      <c r="C29" s="148"/>
      <c r="D29" s="149"/>
      <c r="E29" s="206" t="str">
        <f>IF(D24="","",D28+F28)</f>
        <v/>
      </c>
      <c r="F29" s="207"/>
      <c r="G29" s="77" t="s">
        <v>60</v>
      </c>
    </row>
    <row r="30" spans="1:10" ht="24.95" customHeight="1">
      <c r="B30" s="3"/>
      <c r="C30" s="16"/>
      <c r="D30" s="16"/>
      <c r="E30" s="16"/>
      <c r="F30" s="16"/>
    </row>
    <row r="31" spans="1:10" ht="30.6" customHeight="1" thickBot="1">
      <c r="A31" s="1">
        <v>2</v>
      </c>
      <c r="B31" s="59" t="s">
        <v>113</v>
      </c>
      <c r="C31" s="37"/>
      <c r="D31" s="37"/>
      <c r="E31" s="37"/>
      <c r="F31" s="37"/>
    </row>
    <row r="32" spans="1:10" ht="60" customHeight="1" thickBot="1">
      <c r="B32" s="58" t="s">
        <v>50</v>
      </c>
      <c r="C32" s="161" t="s">
        <v>51</v>
      </c>
      <c r="D32" s="162"/>
      <c r="E32" s="55" t="s">
        <v>114</v>
      </c>
      <c r="F32" s="161" t="s">
        <v>51</v>
      </c>
      <c r="G32" s="165"/>
      <c r="H32" s="82"/>
    </row>
    <row r="33" spans="1:9" ht="24.95" customHeight="1">
      <c r="B33" s="80"/>
      <c r="C33" s="79"/>
      <c r="D33" s="79"/>
      <c r="E33" s="81"/>
      <c r="F33" s="79"/>
      <c r="G33" s="79"/>
      <c r="H33" s="79"/>
    </row>
    <row r="34" spans="1:9" s="8" customFormat="1" ht="30.75" thickBot="1">
      <c r="A34" s="11">
        <v>3</v>
      </c>
      <c r="B34" s="11" t="s">
        <v>98</v>
      </c>
      <c r="C34" s="11"/>
      <c r="D34" s="11"/>
      <c r="E34" s="11"/>
      <c r="F34" s="11"/>
      <c r="G34" s="11"/>
      <c r="H34" s="11"/>
    </row>
    <row r="35" spans="1:9" s="8" customFormat="1">
      <c r="A35" s="11"/>
      <c r="B35" s="43" t="s">
        <v>64</v>
      </c>
      <c r="C35" s="153"/>
      <c r="D35" s="154"/>
      <c r="E35" s="47" t="s">
        <v>65</v>
      </c>
      <c r="F35" s="155"/>
      <c r="G35" s="156"/>
      <c r="H35" s="11"/>
    </row>
    <row r="36" spans="1:9" s="8" customFormat="1">
      <c r="A36" s="11"/>
      <c r="B36" s="44" t="s">
        <v>4</v>
      </c>
      <c r="C36" s="157"/>
      <c r="D36" s="158"/>
      <c r="E36" s="48" t="s">
        <v>5</v>
      </c>
      <c r="F36" s="159"/>
      <c r="G36" s="160"/>
      <c r="H36" s="11"/>
    </row>
    <row r="37" spans="1:9" s="8" customFormat="1">
      <c r="A37" s="11"/>
      <c r="B37" s="45" t="s">
        <v>0</v>
      </c>
      <c r="C37" s="190"/>
      <c r="D37" s="190"/>
      <c r="E37" s="49" t="s">
        <v>1</v>
      </c>
      <c r="F37" s="190"/>
      <c r="G37" s="191"/>
      <c r="H37" s="11"/>
    </row>
    <row r="38" spans="1:9" s="8" customFormat="1" ht="30.75" thickBot="1">
      <c r="A38" s="11"/>
      <c r="B38" s="46" t="s">
        <v>3</v>
      </c>
      <c r="C38" s="192"/>
      <c r="D38" s="193"/>
      <c r="E38" s="193"/>
      <c r="F38" s="193"/>
      <c r="G38" s="194"/>
      <c r="H38" s="11"/>
    </row>
    <row r="39" spans="1:9" s="11" customFormat="1" ht="24.95" customHeight="1">
      <c r="B39" s="36"/>
      <c r="C39" s="35"/>
      <c r="D39" s="35"/>
      <c r="E39" s="35"/>
      <c r="F39" s="35"/>
      <c r="G39" s="35"/>
    </row>
    <row r="40" spans="1:9" s="8" customFormat="1" ht="30.75" thickBot="1">
      <c r="A40" s="11">
        <v>4</v>
      </c>
      <c r="B40" s="36" t="s">
        <v>97</v>
      </c>
      <c r="C40" s="35"/>
      <c r="D40" s="35"/>
      <c r="E40" s="35"/>
      <c r="F40" s="35"/>
      <c r="G40" s="35"/>
      <c r="H40" s="11"/>
    </row>
    <row r="41" spans="1:9" s="8" customFormat="1" ht="30.75" thickBot="1">
      <c r="A41" s="11"/>
      <c r="B41" s="113"/>
      <c r="C41" s="171" t="s">
        <v>31</v>
      </c>
      <c r="D41" s="172"/>
      <c r="E41" s="163"/>
      <c r="F41" s="164"/>
      <c r="G41" s="164"/>
      <c r="H41" s="11"/>
      <c r="I41" s="32"/>
    </row>
    <row r="42" spans="1:9" s="8" customFormat="1" ht="30.75" thickBot="1">
      <c r="A42" s="11"/>
      <c r="B42" s="113"/>
      <c r="C42" s="50" t="s">
        <v>45</v>
      </c>
      <c r="D42" s="51"/>
      <c r="E42" s="163"/>
      <c r="F42" s="164"/>
      <c r="G42" s="164"/>
      <c r="H42" s="11"/>
      <c r="I42" s="32" t="s">
        <v>24</v>
      </c>
    </row>
    <row r="43" spans="1:9" ht="19.5" customHeight="1"/>
    <row r="44" spans="1:9" ht="27.75" customHeight="1">
      <c r="A44" s="122"/>
      <c r="G44" s="29" t="s">
        <v>120</v>
      </c>
    </row>
    <row r="45" spans="1:9">
      <c r="A45" s="1">
        <v>5</v>
      </c>
      <c r="B45" s="1" t="s">
        <v>19</v>
      </c>
      <c r="C45" s="18"/>
      <c r="D45" s="18"/>
      <c r="E45" s="18"/>
      <c r="F45" s="18"/>
    </row>
    <row r="46" spans="1:9" ht="71.45" customHeight="1">
      <c r="B46" s="146" t="s">
        <v>143</v>
      </c>
      <c r="C46" s="146"/>
      <c r="D46" s="146"/>
      <c r="E46" s="146"/>
      <c r="F46" s="146"/>
      <c r="G46" s="146"/>
      <c r="H46" s="9"/>
    </row>
    <row r="47" spans="1:9" ht="67.900000000000006" customHeight="1">
      <c r="B47" s="146"/>
      <c r="C47" s="146"/>
      <c r="D47" s="146"/>
      <c r="E47" s="146"/>
      <c r="F47" s="146"/>
      <c r="G47" s="146"/>
      <c r="H47" s="170"/>
      <c r="I47" s="170"/>
    </row>
    <row r="48" spans="1:9" ht="240.75" customHeight="1">
      <c r="B48" s="146"/>
      <c r="C48" s="146"/>
      <c r="D48" s="146"/>
      <c r="E48" s="146"/>
      <c r="F48" s="146"/>
      <c r="G48" s="146"/>
      <c r="H48" s="9"/>
    </row>
    <row r="49" spans="1:9" ht="13.5" customHeight="1">
      <c r="B49" s="33"/>
      <c r="C49" s="33"/>
      <c r="D49" s="33"/>
      <c r="E49" s="33"/>
      <c r="F49" s="33"/>
      <c r="G49" s="33"/>
      <c r="H49" s="9"/>
    </row>
    <row r="50" spans="1:9" ht="33">
      <c r="A50" s="168" t="s">
        <v>47</v>
      </c>
      <c r="B50" s="168"/>
      <c r="C50" s="168"/>
      <c r="D50" s="168"/>
      <c r="E50" s="168"/>
      <c r="F50" s="168"/>
      <c r="G50" s="168"/>
    </row>
    <row r="51" spans="1:9" ht="15" customHeight="1"/>
    <row r="52" spans="1:9" ht="81.75" customHeight="1" thickBot="1">
      <c r="A52" s="169" t="s">
        <v>41</v>
      </c>
      <c r="B52" s="169"/>
      <c r="C52" s="169"/>
      <c r="D52" s="169"/>
      <c r="E52" s="169"/>
      <c r="F52" s="169"/>
      <c r="G52" s="169"/>
    </row>
    <row r="53" spans="1:9" ht="30.75" thickBot="1">
      <c r="B53" s="114"/>
      <c r="C53" s="52" t="s">
        <v>40</v>
      </c>
      <c r="D53" s="53"/>
      <c r="E53" s="53"/>
      <c r="F53" s="53"/>
      <c r="G53" s="54"/>
      <c r="I53" s="32" t="s">
        <v>24</v>
      </c>
    </row>
    <row r="54" spans="1:9" ht="30" customHeight="1"/>
    <row r="55" spans="1:9" ht="33">
      <c r="A55" s="168" t="s">
        <v>16</v>
      </c>
      <c r="B55" s="168"/>
      <c r="C55" s="168"/>
      <c r="D55" s="168"/>
      <c r="E55" s="168"/>
      <c r="F55" s="168"/>
      <c r="G55" s="168"/>
    </row>
    <row r="56" spans="1:9" ht="15" customHeight="1"/>
    <row r="57" spans="1:9" ht="30" customHeight="1">
      <c r="A57" s="169" t="s">
        <v>42</v>
      </c>
      <c r="B57" s="169"/>
      <c r="C57" s="169"/>
      <c r="D57" s="169"/>
      <c r="E57" s="169"/>
      <c r="F57" s="169"/>
      <c r="G57" s="169"/>
    </row>
    <row r="58" spans="1:9" ht="5.25" customHeight="1">
      <c r="B58" s="19"/>
      <c r="C58" s="19"/>
      <c r="D58" s="19"/>
      <c r="E58" s="19"/>
      <c r="F58" s="19"/>
      <c r="G58" s="19"/>
    </row>
    <row r="59" spans="1:9" s="21" customFormat="1" ht="90" customHeight="1">
      <c r="A59" s="24">
        <v>1</v>
      </c>
      <c r="B59" s="146" t="s">
        <v>140</v>
      </c>
      <c r="C59" s="146"/>
      <c r="D59" s="146"/>
      <c r="E59" s="146"/>
      <c r="F59" s="146"/>
      <c r="G59" s="146"/>
    </row>
    <row r="60" spans="1:9" s="8" customFormat="1" ht="33" customHeight="1">
      <c r="A60" s="28">
        <v>2</v>
      </c>
      <c r="B60" s="167" t="s">
        <v>44</v>
      </c>
      <c r="C60" s="167"/>
      <c r="D60" s="167"/>
      <c r="E60" s="167"/>
      <c r="F60" s="167"/>
      <c r="G60" s="167"/>
      <c r="H60" s="11"/>
    </row>
    <row r="61" spans="1:9" s="8" customFormat="1" ht="61.5" customHeight="1">
      <c r="A61" s="28">
        <v>3</v>
      </c>
      <c r="B61" s="167" t="s">
        <v>84</v>
      </c>
      <c r="C61" s="167"/>
      <c r="D61" s="167"/>
      <c r="E61" s="167"/>
      <c r="F61" s="167"/>
      <c r="G61" s="167"/>
      <c r="H61" s="11"/>
    </row>
    <row r="62" spans="1:9" s="21" customFormat="1" ht="33" customHeight="1">
      <c r="A62" s="24">
        <v>4</v>
      </c>
      <c r="B62" s="166" t="s">
        <v>43</v>
      </c>
      <c r="C62" s="166"/>
      <c r="D62" s="166"/>
      <c r="E62" s="166"/>
      <c r="F62" s="166"/>
      <c r="G62" s="166"/>
    </row>
    <row r="63" spans="1:9" s="8" customFormat="1" ht="56.25" customHeight="1">
      <c r="A63" s="28">
        <v>5</v>
      </c>
      <c r="B63" s="167" t="s">
        <v>82</v>
      </c>
      <c r="C63" s="167"/>
      <c r="D63" s="167"/>
      <c r="E63" s="167"/>
      <c r="F63" s="167"/>
      <c r="G63" s="167"/>
      <c r="H63" s="11"/>
    </row>
    <row r="64" spans="1:9" s="8" customFormat="1" ht="33" customHeight="1">
      <c r="A64" s="28">
        <v>6</v>
      </c>
      <c r="B64" s="167" t="s">
        <v>85</v>
      </c>
      <c r="C64" s="167"/>
      <c r="D64" s="167"/>
      <c r="E64" s="167"/>
      <c r="F64" s="167"/>
      <c r="G64" s="167"/>
      <c r="H64" s="11"/>
    </row>
    <row r="65" spans="1:9" s="21" customFormat="1" ht="33" customHeight="1">
      <c r="A65" s="24">
        <v>7</v>
      </c>
      <c r="B65" s="166" t="s">
        <v>86</v>
      </c>
      <c r="C65" s="166"/>
      <c r="D65" s="166"/>
      <c r="E65" s="166"/>
      <c r="F65" s="166"/>
      <c r="G65" s="166"/>
    </row>
    <row r="66" spans="1:9" s="21" customFormat="1" ht="54.75" customHeight="1">
      <c r="A66" s="24"/>
      <c r="B66" s="166"/>
      <c r="C66" s="166"/>
      <c r="D66" s="166"/>
      <c r="E66" s="166"/>
      <c r="F66" s="166"/>
      <c r="G66" s="166"/>
    </row>
    <row r="67" spans="1:9" s="21" customFormat="1" ht="33" customHeight="1">
      <c r="A67" s="24">
        <v>8</v>
      </c>
      <c r="B67" s="166" t="s">
        <v>121</v>
      </c>
      <c r="C67" s="166"/>
      <c r="D67" s="166"/>
      <c r="E67" s="166"/>
      <c r="F67" s="166"/>
      <c r="G67" s="166"/>
    </row>
    <row r="68" spans="1:9" s="21" customFormat="1" ht="33" customHeight="1" thickBot="1">
      <c r="A68" s="24">
        <v>9</v>
      </c>
      <c r="B68" s="166" t="s">
        <v>87</v>
      </c>
      <c r="C68" s="166"/>
      <c r="D68" s="166"/>
      <c r="E68" s="166"/>
      <c r="F68" s="166"/>
      <c r="G68" s="166"/>
    </row>
    <row r="69" spans="1:9" ht="30.75" thickBot="1">
      <c r="B69" s="114"/>
      <c r="C69" s="52" t="s">
        <v>23</v>
      </c>
      <c r="D69" s="53"/>
      <c r="E69" s="53"/>
      <c r="F69" s="53"/>
      <c r="G69" s="54"/>
      <c r="I69" s="32" t="s">
        <v>24</v>
      </c>
    </row>
    <row r="70" spans="1:9" ht="15" customHeight="1">
      <c r="B70" s="19"/>
      <c r="C70" s="19"/>
      <c r="D70" s="19"/>
      <c r="E70" s="19"/>
      <c r="F70" s="19"/>
      <c r="G70" s="19"/>
    </row>
    <row r="71" spans="1:9" ht="93.75" customHeight="1">
      <c r="B71" s="22"/>
      <c r="C71" s="23"/>
      <c r="D71" s="20"/>
      <c r="E71" s="20"/>
      <c r="F71" s="20"/>
      <c r="G71" s="20"/>
    </row>
    <row r="72" spans="1:9" ht="50.25" customHeight="1">
      <c r="C72" s="109" t="s">
        <v>106</v>
      </c>
      <c r="D72" s="197">
        <f>D13</f>
        <v>0</v>
      </c>
      <c r="E72" s="198"/>
      <c r="F72" s="198"/>
      <c r="G72" s="199"/>
    </row>
  </sheetData>
  <sheetProtection algorithmName="SHA-512" hashValue="L9Y3voBIvYZafxHW1yIdPidrB5CHFFfu/XrduneAvBvuC/nbGUTlLl0hzTxEKyL2CLnj8TEfokcLR8blhvvlVw==" saltValue="LUrny8QHdiFh1+Y9snECAQ==" spinCount="100000" sheet="1" objects="1" scenarios="1"/>
  <mergeCells count="53">
    <mergeCell ref="D72:G72"/>
    <mergeCell ref="B9:B17"/>
    <mergeCell ref="C11:C13"/>
    <mergeCell ref="E29:F29"/>
    <mergeCell ref="F6:G6"/>
    <mergeCell ref="D11:G11"/>
    <mergeCell ref="D16:G16"/>
    <mergeCell ref="D17:G17"/>
    <mergeCell ref="B18:G18"/>
    <mergeCell ref="B24:C24"/>
    <mergeCell ref="E24:F24"/>
    <mergeCell ref="D12:G12"/>
    <mergeCell ref="D10:G10"/>
    <mergeCell ref="C9:C10"/>
    <mergeCell ref="B63:G63"/>
    <mergeCell ref="B68:G68"/>
    <mergeCell ref="H47:I47"/>
    <mergeCell ref="C41:D41"/>
    <mergeCell ref="A2:D2"/>
    <mergeCell ref="A19:G20"/>
    <mergeCell ref="D25:E25"/>
    <mergeCell ref="F25:G25"/>
    <mergeCell ref="B23:C23"/>
    <mergeCell ref="D23:G23"/>
    <mergeCell ref="A4:G4"/>
    <mergeCell ref="D9:G9"/>
    <mergeCell ref="D13:G13"/>
    <mergeCell ref="C37:D37"/>
    <mergeCell ref="F37:G37"/>
    <mergeCell ref="C38:G38"/>
    <mergeCell ref="D14:G14"/>
    <mergeCell ref="D15:G15"/>
    <mergeCell ref="B67:G67"/>
    <mergeCell ref="B60:G60"/>
    <mergeCell ref="B61:G61"/>
    <mergeCell ref="B64:G64"/>
    <mergeCell ref="A50:G50"/>
    <mergeCell ref="A52:G52"/>
    <mergeCell ref="B62:G62"/>
    <mergeCell ref="A55:G55"/>
    <mergeCell ref="A57:G57"/>
    <mergeCell ref="B59:G59"/>
    <mergeCell ref="B65:G66"/>
    <mergeCell ref="B46:G48"/>
    <mergeCell ref="B29:D29"/>
    <mergeCell ref="B25:B28"/>
    <mergeCell ref="C35:D35"/>
    <mergeCell ref="F35:G35"/>
    <mergeCell ref="C36:D36"/>
    <mergeCell ref="F36:G36"/>
    <mergeCell ref="C32:D32"/>
    <mergeCell ref="E41:G42"/>
    <mergeCell ref="F32:G32"/>
  </mergeCells>
  <phoneticPr fontId="1"/>
  <dataValidations count="4">
    <dataValidation type="list" allowBlank="1" showInputMessage="1" showErrorMessage="1" sqref="B69 B53">
      <formula1>$I$69:$I$70</formula1>
    </dataValidation>
    <dataValidation type="list" allowBlank="1" showInputMessage="1" showErrorMessage="1" sqref="B41:B42">
      <formula1>$I$42</formula1>
    </dataValidation>
    <dataValidation type="list" allowBlank="1" showInputMessage="1" showErrorMessage="1" sqref="D24">
      <formula1>$I$23:$I$24</formula1>
    </dataValidation>
    <dataValidation type="list" allowBlank="1" showInputMessage="1" showErrorMessage="1" sqref="G24">
      <formula1>$J$23:$J$25</formula1>
    </dataValidation>
  </dataValidations>
  <printOptions horizontalCentered="1"/>
  <pageMargins left="0.23622047244094491" right="0.23622047244094491" top="0.74803149606299213" bottom="0.55118110236220474" header="0.31496062992125984" footer="0.31496062992125984"/>
  <pageSetup paperSize="9" scale="55" fitToHeight="0" orientation="portrait" cellComments="asDisplayed" r:id="rId1"/>
  <rowBreaks count="1" manualBreakCount="1">
    <brk id="43"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28"/>
  <sheetViews>
    <sheetView showGridLines="0" showZeros="0" view="pageBreakPreview" topLeftCell="B1" zoomScale="50" zoomScaleNormal="50" zoomScaleSheetLayoutView="50" zoomScalePageLayoutView="40" workbookViewId="0">
      <selection activeCell="I3" sqref="I3"/>
    </sheetView>
  </sheetViews>
  <sheetFormatPr defaultColWidth="9" defaultRowHeight="30"/>
  <cols>
    <col min="1" max="1" width="5.625" style="1" customWidth="1"/>
    <col min="2" max="2" width="23.5" style="1" customWidth="1"/>
    <col min="3" max="3" width="26.75" style="1" customWidth="1"/>
    <col min="4" max="7" width="23.5" style="1" customWidth="1"/>
    <col min="8" max="8" width="16.25" style="1" customWidth="1"/>
    <col min="9" max="9" width="100.625" style="1" customWidth="1"/>
    <col min="10" max="10" width="79" style="1" customWidth="1"/>
    <col min="11" max="11" width="21.25" style="1" customWidth="1"/>
    <col min="12" max="16384" width="9" style="1"/>
  </cols>
  <sheetData>
    <row r="1" spans="1:9" ht="47.25">
      <c r="A1" s="231" t="s">
        <v>53</v>
      </c>
      <c r="B1" s="231"/>
      <c r="C1" s="231"/>
      <c r="D1" s="231"/>
      <c r="F1" s="31"/>
      <c r="G1" s="27" t="s">
        <v>54</v>
      </c>
      <c r="H1" s="110"/>
    </row>
    <row r="2" spans="1:9">
      <c r="A2" s="63"/>
      <c r="B2" s="63"/>
      <c r="C2" s="63"/>
      <c r="D2" s="63"/>
      <c r="F2" s="31"/>
      <c r="G2" s="31"/>
      <c r="H2" s="64"/>
    </row>
    <row r="3" spans="1:9" ht="42">
      <c r="A3" s="183" t="s">
        <v>88</v>
      </c>
      <c r="B3" s="183"/>
      <c r="C3" s="183"/>
      <c r="D3" s="183"/>
      <c r="E3" s="183"/>
      <c r="F3" s="183"/>
      <c r="G3" s="183"/>
      <c r="H3" s="183"/>
    </row>
    <row r="4" spans="1:9" ht="54.95" customHeight="1" thickBot="1">
      <c r="A4" s="1">
        <v>1</v>
      </c>
      <c r="B4" s="6" t="s">
        <v>96</v>
      </c>
      <c r="C4" s="18"/>
      <c r="D4" s="18"/>
      <c r="E4" s="18"/>
      <c r="F4" s="18"/>
      <c r="G4" s="18"/>
      <c r="H4" s="26"/>
    </row>
    <row r="5" spans="1:9" ht="60" customHeight="1">
      <c r="B5" s="242" t="s">
        <v>90</v>
      </c>
      <c r="C5" s="243"/>
      <c r="D5" s="240">
        <f>申請書!D13</f>
        <v>0</v>
      </c>
      <c r="E5" s="240"/>
      <c r="F5" s="240"/>
      <c r="G5" s="240"/>
      <c r="H5" s="241"/>
    </row>
    <row r="6" spans="1:9" ht="94.5" customHeight="1" thickBot="1">
      <c r="B6" s="244" t="s">
        <v>37</v>
      </c>
      <c r="C6" s="245"/>
      <c r="D6" s="232" t="str">
        <f>申請書!D23</f>
        <v>八戸市</v>
      </c>
      <c r="E6" s="233"/>
      <c r="F6" s="234"/>
      <c r="G6" s="57" t="s">
        <v>89</v>
      </c>
      <c r="H6" s="103">
        <f>申請書!D24</f>
        <v>0</v>
      </c>
    </row>
    <row r="7" spans="1:9" s="83" customFormat="1" ht="54.95" customHeight="1" thickBot="1">
      <c r="A7" s="83">
        <v>2</v>
      </c>
      <c r="B7" s="256" t="s">
        <v>92</v>
      </c>
      <c r="C7" s="256"/>
      <c r="D7" s="84"/>
      <c r="E7" s="84"/>
      <c r="F7" s="84"/>
      <c r="G7" s="85"/>
      <c r="H7" s="86"/>
    </row>
    <row r="8" spans="1:9" ht="48" customHeight="1">
      <c r="A8" s="9"/>
      <c r="B8" s="254" t="s">
        <v>122</v>
      </c>
      <c r="C8" s="123" t="s">
        <v>95</v>
      </c>
      <c r="D8" s="239"/>
      <c r="E8" s="239"/>
      <c r="F8" s="246" t="s">
        <v>127</v>
      </c>
      <c r="G8" s="248"/>
      <c r="H8" s="252" t="s">
        <v>22</v>
      </c>
    </row>
    <row r="9" spans="1:9" ht="49.5">
      <c r="A9" s="9"/>
      <c r="B9" s="255"/>
      <c r="C9" s="124" t="s">
        <v>126</v>
      </c>
      <c r="D9" s="250"/>
      <c r="E9" s="251"/>
      <c r="F9" s="247"/>
      <c r="G9" s="249"/>
      <c r="H9" s="253"/>
    </row>
    <row r="10" spans="1:9" ht="60" customHeight="1" thickBot="1">
      <c r="A10" s="9"/>
      <c r="B10" s="126" t="s">
        <v>123</v>
      </c>
      <c r="C10" s="125" t="s">
        <v>95</v>
      </c>
      <c r="D10" s="237"/>
      <c r="E10" s="238"/>
      <c r="F10" s="56" t="s">
        <v>55</v>
      </c>
      <c r="G10" s="144"/>
      <c r="H10" s="14" t="s">
        <v>21</v>
      </c>
      <c r="I10" s="132"/>
    </row>
    <row r="11" spans="1:9" ht="50.1" customHeight="1" thickBot="1">
      <c r="B11" s="257" t="s">
        <v>128</v>
      </c>
      <c r="C11" s="258"/>
      <c r="D11" s="104">
        <f>(MIN(TRUNC(G8,2),TRUNC(G10,2)))</f>
        <v>0</v>
      </c>
      <c r="E11" s="60" t="s">
        <v>17</v>
      </c>
      <c r="F11" s="235" t="s">
        <v>94</v>
      </c>
      <c r="G11" s="236"/>
      <c r="H11" s="236"/>
    </row>
    <row r="12" spans="1:9" ht="50.1" customHeight="1">
      <c r="B12" s="272" t="s">
        <v>52</v>
      </c>
      <c r="C12" s="273"/>
      <c r="D12" s="130"/>
      <c r="E12" s="131" t="s">
        <v>18</v>
      </c>
      <c r="F12" s="264" t="s">
        <v>100</v>
      </c>
      <c r="G12" s="265"/>
      <c r="H12" s="265"/>
    </row>
    <row r="13" spans="1:9" ht="50.1" customHeight="1">
      <c r="B13" s="274" t="s">
        <v>99</v>
      </c>
      <c r="C13" s="275"/>
      <c r="D13" s="121"/>
      <c r="E13" s="99" t="s">
        <v>18</v>
      </c>
      <c r="F13" s="264"/>
      <c r="G13" s="265"/>
      <c r="H13" s="265"/>
    </row>
    <row r="14" spans="1:9" ht="50.1" customHeight="1" thickBot="1">
      <c r="B14" s="266" t="s">
        <v>129</v>
      </c>
      <c r="C14" s="267"/>
      <c r="D14" s="143" t="str">
        <f>IF(D12="","",TRUNC(D13/D12*100,2))</f>
        <v/>
      </c>
      <c r="E14" s="100" t="str">
        <f>IF(H6="住宅",IF(D14&lt;30,"%"&amp;"(補助対象外）","％"),IF(D14&lt;50,"%"&amp;"(補助対象外）","％"))</f>
        <v>％</v>
      </c>
      <c r="F14" s="264"/>
      <c r="G14" s="265"/>
      <c r="H14" s="265"/>
    </row>
    <row r="15" spans="1:9" ht="84" customHeight="1" thickBot="1">
      <c r="B15" s="268" t="s">
        <v>130</v>
      </c>
      <c r="C15" s="269"/>
      <c r="D15" s="128"/>
      <c r="E15" s="129" t="s">
        <v>139</v>
      </c>
      <c r="F15" s="270" t="s">
        <v>142</v>
      </c>
      <c r="G15" s="271"/>
      <c r="H15" s="271"/>
    </row>
    <row r="16" spans="1:9" ht="60" customHeight="1">
      <c r="B16" s="87" t="s">
        <v>124</v>
      </c>
      <c r="C16" s="260" t="s">
        <v>131</v>
      </c>
      <c r="D16" s="261"/>
      <c r="E16" s="105">
        <f>IF(H6="事業所","ー",IF(D14&lt;30,"補助対象外",IF(TRUNC(IF(D11*70000&lt;350000,D11*70000,350000),-3)&gt;D15,"補助対象外",TRUNC(IF(D11*70000&lt;350000,D11*70000,350000),-3))))</f>
        <v>0</v>
      </c>
      <c r="F16" s="12" t="s">
        <v>2</v>
      </c>
      <c r="G16" s="276" t="s">
        <v>141</v>
      </c>
      <c r="H16" s="277"/>
      <c r="I16" s="9"/>
    </row>
    <row r="17" spans="1:13" ht="60" customHeight="1" thickBot="1">
      <c r="B17" s="88" t="s">
        <v>125</v>
      </c>
      <c r="C17" s="262" t="s">
        <v>132</v>
      </c>
      <c r="D17" s="263"/>
      <c r="E17" s="106">
        <f>IF(H6="住宅","ー",IF(D14&lt;50,"補助対象外",IF(TRUNC(IF(D11*50000&lt;1000000,D11*50000,1000000),-3)&gt;D15,"補助対象外",TRUNC(IF(D11*50000&lt;1000000,D11*50000,1000000),-3))))</f>
        <v>0</v>
      </c>
      <c r="F17" s="13" t="s">
        <v>2</v>
      </c>
      <c r="G17" s="276"/>
      <c r="H17" s="277"/>
      <c r="I17" s="9"/>
    </row>
    <row r="18" spans="1:13" ht="54.95" customHeight="1" thickBot="1">
      <c r="A18" s="1">
        <v>3</v>
      </c>
      <c r="B18" s="259" t="s">
        <v>93</v>
      </c>
      <c r="C18" s="259"/>
    </row>
    <row r="19" spans="1:13" ht="60" customHeight="1" thickBot="1">
      <c r="B19" s="272" t="s">
        <v>95</v>
      </c>
      <c r="C19" s="273"/>
      <c r="D19" s="281"/>
      <c r="E19" s="282"/>
      <c r="F19" s="61" t="s">
        <v>91</v>
      </c>
      <c r="G19" s="283"/>
      <c r="H19" s="284"/>
      <c r="J19" s="101" t="s">
        <v>57</v>
      </c>
    </row>
    <row r="20" spans="1:13" ht="60" customHeight="1" thickBot="1">
      <c r="B20" s="285" t="s">
        <v>133</v>
      </c>
      <c r="C20" s="286"/>
      <c r="D20" s="145"/>
      <c r="E20" s="62" t="s">
        <v>11</v>
      </c>
      <c r="F20" s="294" t="s">
        <v>151</v>
      </c>
      <c r="G20" s="295"/>
      <c r="H20" s="295"/>
      <c r="J20" s="2" t="s">
        <v>58</v>
      </c>
    </row>
    <row r="21" spans="1:13" ht="60" customHeight="1" thickBot="1">
      <c r="B21" s="268" t="s">
        <v>134</v>
      </c>
      <c r="C21" s="269"/>
      <c r="D21" s="127"/>
      <c r="E21" s="25" t="s">
        <v>2</v>
      </c>
      <c r="F21" s="296"/>
      <c r="G21" s="297"/>
      <c r="H21" s="297"/>
      <c r="J21" s="7"/>
      <c r="L21" s="10"/>
    </row>
    <row r="22" spans="1:13" ht="90" customHeight="1">
      <c r="A22" s="9"/>
      <c r="B22" s="287" t="s">
        <v>108</v>
      </c>
      <c r="C22" s="289" t="s">
        <v>135</v>
      </c>
      <c r="D22" s="292" t="str">
        <f>IF($G$19="","",IF($G$19="業務用蓄電池（4,800Ah・セル相当のkWh以上）","―",IF(TRUNC($D$21/TRUNC($D$20,2))&gt;141000,"補助対象外",TRUNC($D$21/TRUNC($D$20,2)))))</f>
        <v/>
      </c>
      <c r="E22" s="279" t="s">
        <v>148</v>
      </c>
      <c r="F22" s="279"/>
      <c r="G22" s="105" t="str">
        <f>IF($H$6="事業所","ー",IF($D$22="","",IF($D$22="ー","ー",IF($D$22="補助対象外","補助対象外",IF(TRUNC($D$21/3,-3)&lt;400000,TRUNC($D$21/3,-3),400000)))))</f>
        <v/>
      </c>
      <c r="H22" s="12" t="s">
        <v>63</v>
      </c>
      <c r="I22" s="9"/>
      <c r="J22" s="7"/>
      <c r="K22" s="9"/>
      <c r="M22" s="9"/>
    </row>
    <row r="23" spans="1:13" ht="90" customHeight="1">
      <c r="A23" s="9"/>
      <c r="B23" s="288"/>
      <c r="C23" s="290"/>
      <c r="D23" s="293"/>
      <c r="E23" s="291" t="s">
        <v>149</v>
      </c>
      <c r="F23" s="291"/>
      <c r="G23" s="137" t="str">
        <f>IF($H$6="住宅","ー",IF($D$22="","",IF($D$22="ー","ー",IF($D$22="補助対象外","補助対象外",IF(TRUNC($D$21/3,-3)&lt;630000,TRUNC($D$21/3,-3),630000)))))</f>
        <v/>
      </c>
      <c r="H23" s="138" t="s">
        <v>147</v>
      </c>
      <c r="I23" s="9"/>
      <c r="J23" s="7"/>
      <c r="K23" s="9"/>
      <c r="M23" s="9"/>
    </row>
    <row r="24" spans="1:13" ht="90" customHeight="1" thickBot="1">
      <c r="B24" s="141" t="s">
        <v>109</v>
      </c>
      <c r="C24" s="133" t="s">
        <v>136</v>
      </c>
      <c r="D24" s="134" t="str">
        <f>IF($G$19="","",IF($G$19="家庭用蓄電池（4,800Ah・セル相当のkWh未満）","―",IF(TRUNC($D$21/TRUNC($D$20,2))&gt;160000,"補助対象外",TRUNC($D$21/TRUNC($D$20,2)))))</f>
        <v/>
      </c>
      <c r="E24" s="280" t="s">
        <v>149</v>
      </c>
      <c r="F24" s="280"/>
      <c r="G24" s="135" t="str">
        <f>IF($H$6="住宅","ー",IF($D$24="","",IF($D$24="ー","ー",IF($D$24="補助対象外","補助対象外",IF(TRUNC($D$21/3,-3)&lt;630000,TRUNC($D$21/3,-3),630000)))))</f>
        <v/>
      </c>
      <c r="H24" s="136" t="s">
        <v>2</v>
      </c>
      <c r="J24" s="140"/>
    </row>
    <row r="25" spans="1:13" ht="79.5" customHeight="1">
      <c r="A25" s="78"/>
      <c r="B25" s="278" t="s">
        <v>137</v>
      </c>
      <c r="C25" s="278"/>
      <c r="D25" s="278"/>
      <c r="E25" s="278"/>
      <c r="F25" s="278"/>
      <c r="G25" s="278"/>
      <c r="H25" s="278"/>
      <c r="I25" s="142"/>
    </row>
    <row r="26" spans="1:13" ht="30.75" customHeight="1">
      <c r="A26" s="78"/>
      <c r="B26" s="277" t="s">
        <v>138</v>
      </c>
      <c r="C26" s="277"/>
      <c r="D26" s="277"/>
      <c r="E26" s="277"/>
      <c r="F26" s="277"/>
      <c r="G26" s="277"/>
      <c r="H26" s="277"/>
      <c r="I26" s="139"/>
    </row>
    <row r="27" spans="1:13">
      <c r="I27" s="142"/>
    </row>
    <row r="28" spans="1:13">
      <c r="G28" s="30"/>
    </row>
  </sheetData>
  <sheetProtection algorithmName="SHA-512" hashValue="dbrR8kenlWuTRdgbJzHPfobiy0xwB+hix28cpJfvu9o11IOevwvbjGVyPNTj+bR8fVODImiBOqbvBdllCLNHkw==" saltValue="MZZ+Y0xQEgoXndi50z59JQ==" spinCount="100000" sheet="1" objects="1" scenarios="1"/>
  <mergeCells count="40">
    <mergeCell ref="B25:H25"/>
    <mergeCell ref="B26:H26"/>
    <mergeCell ref="E22:F22"/>
    <mergeCell ref="E24:F24"/>
    <mergeCell ref="D19:E19"/>
    <mergeCell ref="G19:H19"/>
    <mergeCell ref="B19:C19"/>
    <mergeCell ref="B20:C20"/>
    <mergeCell ref="B21:C21"/>
    <mergeCell ref="B22:B23"/>
    <mergeCell ref="C22:C23"/>
    <mergeCell ref="E23:F23"/>
    <mergeCell ref="D22:D23"/>
    <mergeCell ref="F20:H21"/>
    <mergeCell ref="B18:C18"/>
    <mergeCell ref="C16:D16"/>
    <mergeCell ref="C17:D17"/>
    <mergeCell ref="F12:H14"/>
    <mergeCell ref="B14:C14"/>
    <mergeCell ref="B15:C15"/>
    <mergeCell ref="F15:H15"/>
    <mergeCell ref="B12:C12"/>
    <mergeCell ref="B13:C13"/>
    <mergeCell ref="G16:H17"/>
    <mergeCell ref="A1:D1"/>
    <mergeCell ref="D6:F6"/>
    <mergeCell ref="A3:H3"/>
    <mergeCell ref="F11:H11"/>
    <mergeCell ref="D10:E10"/>
    <mergeCell ref="D8:E8"/>
    <mergeCell ref="D5:H5"/>
    <mergeCell ref="B5:C5"/>
    <mergeCell ref="B6:C6"/>
    <mergeCell ref="F8:F9"/>
    <mergeCell ref="G8:G9"/>
    <mergeCell ref="D9:E9"/>
    <mergeCell ref="H8:H9"/>
    <mergeCell ref="B8:B9"/>
    <mergeCell ref="B7:C7"/>
    <mergeCell ref="B11:C11"/>
  </mergeCells>
  <phoneticPr fontId="1"/>
  <dataValidations count="1">
    <dataValidation type="list" allowBlank="1" showInputMessage="1" showErrorMessage="1" sqref="G19:H19">
      <formula1>$J$19:$J$20</formula1>
    </dataValidation>
  </dataValidations>
  <printOptions horizontalCentered="1"/>
  <pageMargins left="0.70866141732283472" right="0.70866141732283472" top="0.55118110236220474" bottom="0.35433070866141736" header="0.31496062992125984" footer="0.31496062992125984"/>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showGridLines="0" view="pageBreakPreview" zoomScale="50" zoomScaleNormal="40" zoomScaleSheetLayoutView="50" workbookViewId="0">
      <selection activeCell="H1" sqref="H1"/>
    </sheetView>
  </sheetViews>
  <sheetFormatPr defaultRowHeight="18.75"/>
  <cols>
    <col min="1" max="1" width="9" style="89"/>
    <col min="2" max="2" width="24.5" style="89" customWidth="1"/>
    <col min="3" max="3" width="26" style="89" bestFit="1" customWidth="1"/>
    <col min="4" max="4" width="21.75" style="89" bestFit="1" customWidth="1"/>
    <col min="5" max="5" width="29.875" style="89" customWidth="1"/>
    <col min="6" max="6" width="40.625" style="89" customWidth="1"/>
    <col min="7" max="8" width="20.625" style="89" customWidth="1"/>
    <col min="9" max="9" width="4.875" style="89" customWidth="1"/>
    <col min="10" max="10" width="9" style="89"/>
    <col min="11" max="11" width="39" style="89" customWidth="1"/>
    <col min="12" max="16384" width="9" style="89"/>
  </cols>
  <sheetData>
    <row r="1" spans="1:14" ht="47.25" customHeight="1">
      <c r="A1" s="231" t="s">
        <v>56</v>
      </c>
      <c r="B1" s="231"/>
      <c r="C1" s="231"/>
      <c r="D1" s="231"/>
      <c r="E1" s="91"/>
      <c r="F1" s="91"/>
      <c r="G1" s="27" t="s">
        <v>54</v>
      </c>
      <c r="H1" s="110"/>
      <c r="I1" s="92"/>
    </row>
    <row r="2" spans="1:14" ht="30">
      <c r="A2" s="2"/>
      <c r="B2" s="91"/>
      <c r="C2" s="91"/>
      <c r="D2" s="91"/>
      <c r="E2" s="91"/>
      <c r="F2" s="91"/>
      <c r="G2" s="31"/>
      <c r="H2" s="64"/>
      <c r="I2" s="92"/>
    </row>
    <row r="3" spans="1:14" ht="42" customHeight="1">
      <c r="A3" s="93"/>
      <c r="B3" s="316" t="s">
        <v>66</v>
      </c>
      <c r="C3" s="316"/>
      <c r="D3" s="316"/>
      <c r="E3" s="316"/>
      <c r="F3" s="316"/>
      <c r="G3" s="316"/>
      <c r="H3" s="316"/>
      <c r="I3" s="94"/>
    </row>
    <row r="4" spans="1:14" s="1" customFormat="1" ht="30.75" thickBot="1">
      <c r="A4" s="1">
        <v>1</v>
      </c>
      <c r="B4" s="6" t="s">
        <v>6</v>
      </c>
      <c r="C4" s="37"/>
      <c r="D4" s="37"/>
      <c r="E4" s="37"/>
      <c r="F4" s="37"/>
      <c r="G4" s="37"/>
      <c r="H4" s="37"/>
      <c r="I4" s="37"/>
      <c r="J4" s="37"/>
    </row>
    <row r="5" spans="1:14" s="1" customFormat="1" ht="60" customHeight="1" thickBot="1">
      <c r="B5" s="317" t="s">
        <v>145</v>
      </c>
      <c r="C5" s="318"/>
      <c r="D5" s="319" t="str">
        <f>IF(申請書!D13="","",申請書!D13)</f>
        <v/>
      </c>
      <c r="E5" s="320"/>
      <c r="F5" s="320"/>
      <c r="G5" s="320"/>
      <c r="H5" s="321"/>
      <c r="I5" s="65"/>
      <c r="J5" s="65"/>
    </row>
    <row r="6" spans="1:14" ht="32.25" customHeight="1">
      <c r="A6" s="95"/>
      <c r="B6" s="91"/>
      <c r="C6" s="91"/>
      <c r="D6" s="304" t="s">
        <v>144</v>
      </c>
      <c r="E6" s="304"/>
      <c r="F6" s="304"/>
      <c r="G6" s="304"/>
      <c r="H6" s="304"/>
      <c r="I6" s="94"/>
    </row>
    <row r="7" spans="1:14" ht="51.75" customHeight="1" thickBot="1">
      <c r="A7" s="1">
        <v>2</v>
      </c>
      <c r="B7" s="6" t="s">
        <v>68</v>
      </c>
      <c r="C7" s="91"/>
      <c r="D7" s="91"/>
      <c r="E7" s="96"/>
      <c r="F7" s="96"/>
      <c r="G7" s="96"/>
      <c r="H7" s="96"/>
      <c r="I7" s="94"/>
    </row>
    <row r="8" spans="1:14" ht="42.75" customHeight="1">
      <c r="A8" s="91"/>
      <c r="B8" s="302" t="s">
        <v>101</v>
      </c>
      <c r="C8" s="311" t="s">
        <v>69</v>
      </c>
      <c r="D8" s="312"/>
      <c r="E8" s="313" t="s">
        <v>83</v>
      </c>
      <c r="F8" s="313" t="s">
        <v>150</v>
      </c>
      <c r="G8" s="298" t="s">
        <v>146</v>
      </c>
      <c r="H8" s="299"/>
      <c r="I8" s="97"/>
      <c r="K8" s="90"/>
      <c r="N8" s="90" t="s">
        <v>67</v>
      </c>
    </row>
    <row r="9" spans="1:14" ht="51.75" customHeight="1">
      <c r="A9" s="91"/>
      <c r="B9" s="303"/>
      <c r="C9" s="98" t="s">
        <v>77</v>
      </c>
      <c r="D9" s="98" t="s">
        <v>76</v>
      </c>
      <c r="E9" s="314"/>
      <c r="F9" s="315"/>
      <c r="G9" s="300"/>
      <c r="H9" s="301"/>
      <c r="I9" s="97"/>
      <c r="K9" s="90"/>
    </row>
    <row r="10" spans="1:14" ht="144.94999999999999" customHeight="1">
      <c r="A10" s="91"/>
      <c r="B10" s="115" t="s">
        <v>105</v>
      </c>
      <c r="C10" s="116" t="s">
        <v>73</v>
      </c>
      <c r="D10" s="116" t="s">
        <v>70</v>
      </c>
      <c r="E10" s="116" t="s">
        <v>78</v>
      </c>
      <c r="F10" s="119"/>
      <c r="G10" s="307"/>
      <c r="H10" s="308"/>
      <c r="I10" s="97"/>
    </row>
    <row r="11" spans="1:14" ht="144.94999999999999" customHeight="1">
      <c r="A11" s="91"/>
      <c r="B11" s="115" t="s">
        <v>102</v>
      </c>
      <c r="C11" s="116" t="s">
        <v>74</v>
      </c>
      <c r="D11" s="116" t="s">
        <v>71</v>
      </c>
      <c r="E11" s="116" t="s">
        <v>79</v>
      </c>
      <c r="F11" s="119"/>
      <c r="G11" s="307"/>
      <c r="H11" s="308"/>
      <c r="I11" s="97"/>
    </row>
    <row r="12" spans="1:14" ht="144.94999999999999" customHeight="1">
      <c r="A12" s="91"/>
      <c r="B12" s="115" t="s">
        <v>103</v>
      </c>
      <c r="C12" s="116" t="s">
        <v>75</v>
      </c>
      <c r="D12" s="116" t="s">
        <v>71</v>
      </c>
      <c r="E12" s="116" t="s">
        <v>80</v>
      </c>
      <c r="F12" s="119"/>
      <c r="G12" s="307"/>
      <c r="H12" s="308"/>
      <c r="I12" s="97"/>
    </row>
    <row r="13" spans="1:14" ht="144.94999999999999" customHeight="1" thickBot="1">
      <c r="A13" s="91"/>
      <c r="B13" s="117" t="s">
        <v>104</v>
      </c>
      <c r="C13" s="118" t="s">
        <v>75</v>
      </c>
      <c r="D13" s="118" t="s">
        <v>72</v>
      </c>
      <c r="E13" s="118" t="s">
        <v>81</v>
      </c>
      <c r="F13" s="120"/>
      <c r="G13" s="309"/>
      <c r="H13" s="310"/>
      <c r="I13" s="97"/>
    </row>
    <row r="14" spans="1:14" ht="39.75" customHeight="1">
      <c r="A14" s="91"/>
      <c r="B14" s="306" t="s">
        <v>110</v>
      </c>
      <c r="C14" s="306"/>
      <c r="D14" s="306"/>
      <c r="E14" s="306"/>
      <c r="F14" s="306"/>
      <c r="G14" s="306"/>
      <c r="H14" s="306"/>
      <c r="I14" s="97"/>
    </row>
    <row r="15" spans="1:14" ht="56.25" customHeight="1">
      <c r="B15" s="305" t="s">
        <v>111</v>
      </c>
      <c r="C15" s="305"/>
      <c r="D15" s="305"/>
      <c r="E15" s="305"/>
      <c r="F15" s="305"/>
      <c r="G15" s="305"/>
      <c r="H15" s="305"/>
    </row>
  </sheetData>
  <sheetProtection algorithmName="SHA-512" hashValue="m6YUZstKHBwHl6imMNZOZK8AKKgEdSYrfNkMPPRfPFBrb4RegPTfCQVlHkc5w9zbq7ILpit59+Wu9dxa/v8kgg==" saltValue="Xi9p7N4AYYcjCZ5lmn/qQw==" spinCount="100000" sheet="1" objects="1" scenarios="1"/>
  <mergeCells count="16">
    <mergeCell ref="G8:H9"/>
    <mergeCell ref="B8:B9"/>
    <mergeCell ref="D6:H6"/>
    <mergeCell ref="A1:D1"/>
    <mergeCell ref="B15:H15"/>
    <mergeCell ref="B14:H14"/>
    <mergeCell ref="G10:H10"/>
    <mergeCell ref="G11:H11"/>
    <mergeCell ref="G13:H13"/>
    <mergeCell ref="G12:H12"/>
    <mergeCell ref="C8:D8"/>
    <mergeCell ref="E8:E9"/>
    <mergeCell ref="F8:F9"/>
    <mergeCell ref="B3:H3"/>
    <mergeCell ref="B5:C5"/>
    <mergeCell ref="D5:H5"/>
  </mergeCells>
  <phoneticPr fontId="1"/>
  <dataValidations count="1">
    <dataValidation type="list" allowBlank="1" showInputMessage="1" showErrorMessage="1" sqref="F10:H13">
      <formula1>$N$8</formula1>
    </dataValidation>
  </dataValidations>
  <printOptions horizontalCentered="1"/>
  <pageMargins left="0.70866141732283472" right="0.70866141732283472" top="0.55118110236220474" bottom="0.55118110236220474" header="0.31496062992125984" footer="0.31496062992125984"/>
  <pageSetup paperSize="9" scale="4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別紙１（設置計画）</vt:lpstr>
      <vt:lpstr>別紙２（中小企業者等）</vt:lpstr>
      <vt:lpstr>申請書!Print_Area</vt:lpstr>
      <vt:lpstr>'別紙１（設置計画）'!Print_Area</vt:lpstr>
      <vt:lpstr>'別紙２（中小企業者等）'!Print_Area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2024-05-02T06:05:12Z</dcterms:modified>
</cp:coreProperties>
</file>