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5" documentId="8_{3B904BF9-28A5-4E9B-B1C8-8BD11C53AB7E}" xr6:coauthVersionLast="47" xr6:coauthVersionMax="47" xr10:uidLastSave="{F5FC97CD-CDB0-4FE3-BCC6-BE862022BF5A}"/>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<sst xmlns="http://schemas.openxmlformats.org/spreadsheetml/2006/main" count="4372" uniqueCount="2143">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</sst>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5.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15" Target="../customXml/item1.xml" Type="http://schemas.openxmlformats.org/officeDocument/2006/relationships/customXml" />
  <Relationship Id="rId16" Target="../customXml/item2.xml" Type="http://schemas.openxmlformats.org/officeDocument/2006/relationships/customXml" />
  <Relationship Id="rId17"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externalLinks/externalLink1.xml" Type="http://schemas.openxmlformats.org/officeDocument/2006/relationships/externalLink" />
  <Relationship Id="rId7" Target="externalLinks/externalLink2.xml" Type="http://schemas.openxmlformats.org/officeDocument/2006/relationships/externalLink" />
  <Relationship Id="rId8" Target="externalLinks/externalLink3.xml" Type="http://schemas.openxmlformats.org/officeDocument/2006/relationships/externalLink" />
  <Relationship Id="rId9" Target="externalLinks/externalLink4.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1993</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2006</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1972</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4"/>
      <c r="S39" s="534"/>
      <c r="T39" s="534"/>
      <c r="U39" s="534"/>
      <c r="V39" s="534"/>
      <c r="W39" s="416"/>
      <c r="X39" s="416"/>
      <c r="Y39" s="35"/>
      <c r="Z39" s="409" t="str">
        <f>IFERROR(VLOOKUP(Y39, 【参考】数式用!$A$2:$B$50, 2, FALSE), "")</f>
        <v/>
      </c>
      <c r="AA39" s="410"/>
    </row>
    <row r="40" spans="1:27" ht="33.9" customHeight="1">
      <c r="A40" s="239"/>
      <c r="B40" s="411">
        <f>B39+1</f>
        <v>2</v>
      </c>
      <c r="C40" s="528"/>
      <c r="D40" s="529"/>
      <c r="E40" s="529"/>
      <c r="F40" s="529"/>
      <c r="G40" s="529"/>
      <c r="H40" s="529"/>
      <c r="I40" s="529"/>
      <c r="J40" s="529"/>
      <c r="K40" s="529"/>
      <c r="L40" s="530"/>
      <c r="M40" s="539"/>
      <c r="N40" s="540"/>
      <c r="O40" s="540"/>
      <c r="P40" s="540"/>
      <c r="Q40" s="541"/>
      <c r="R40" s="534"/>
      <c r="S40" s="534"/>
      <c r="T40" s="534"/>
      <c r="U40" s="534"/>
      <c r="V40" s="534"/>
      <c r="W40" s="416"/>
      <c r="X40" s="4"/>
      <c r="Y40" s="5"/>
      <c r="Z40" s="409" t="str">
        <f>IFERROR(VLOOKUP(Y40, 【参考】数式用!$A$2:$B$50, 2, FALSE), "")</f>
        <v/>
      </c>
      <c r="AA40" s="410"/>
    </row>
    <row r="41" spans="1:27" ht="33.9" customHeight="1">
      <c r="A41" s="239"/>
      <c r="B41" s="411">
        <f t="shared" ref="B41:B104" si="0">B40+1</f>
        <v>3</v>
      </c>
      <c r="C41" s="528"/>
      <c r="D41" s="529"/>
      <c r="E41" s="529"/>
      <c r="F41" s="529"/>
      <c r="G41" s="529"/>
      <c r="H41" s="529"/>
      <c r="I41" s="529"/>
      <c r="J41" s="529"/>
      <c r="K41" s="529"/>
      <c r="L41" s="530"/>
      <c r="M41" s="539"/>
      <c r="N41" s="540"/>
      <c r="O41" s="540"/>
      <c r="P41" s="540"/>
      <c r="Q41" s="541"/>
      <c r="R41" s="534"/>
      <c r="S41" s="534"/>
      <c r="T41" s="534"/>
      <c r="U41" s="534"/>
      <c r="V41" s="534"/>
      <c r="W41" s="416"/>
      <c r="X41" s="4"/>
      <c r="Y41" s="5"/>
      <c r="Z41" s="409" t="str">
        <f>IFERROR(VLOOKUP(Y41, 【参考】数式用!$A$2:$B$50, 2, FALSE), "")</f>
        <v/>
      </c>
      <c r="AA41" s="410"/>
    </row>
    <row r="42" spans="1:27" ht="33.9" customHeight="1">
      <c r="A42" s="239"/>
      <c r="B42" s="411">
        <f t="shared" si="0"/>
        <v>4</v>
      </c>
      <c r="C42" s="528"/>
      <c r="D42" s="529"/>
      <c r="E42" s="529"/>
      <c r="F42" s="529"/>
      <c r="G42" s="529"/>
      <c r="H42" s="529"/>
      <c r="I42" s="529"/>
      <c r="J42" s="529"/>
      <c r="K42" s="529"/>
      <c r="L42" s="530"/>
      <c r="M42" s="539"/>
      <c r="N42" s="540"/>
      <c r="O42" s="540"/>
      <c r="P42" s="540"/>
      <c r="Q42" s="541"/>
      <c r="R42" s="534"/>
      <c r="S42" s="534"/>
      <c r="T42" s="534"/>
      <c r="U42" s="534"/>
      <c r="V42" s="534"/>
      <c r="W42" s="416"/>
      <c r="X42" s="4"/>
      <c r="Y42" s="5"/>
      <c r="Z42" s="409" t="str">
        <f>IFERROR(VLOOKUP(Y42, 【参考】数式用!$A$2:$B$50, 2, FALSE), "")</f>
        <v/>
      </c>
      <c r="AA42" s="410"/>
    </row>
    <row r="43" spans="1:27" ht="33.9" customHeight="1">
      <c r="A43" s="239"/>
      <c r="B43" s="411">
        <f t="shared" si="0"/>
        <v>5</v>
      </c>
      <c r="C43" s="528"/>
      <c r="D43" s="529"/>
      <c r="E43" s="529"/>
      <c r="F43" s="529"/>
      <c r="G43" s="529"/>
      <c r="H43" s="529"/>
      <c r="I43" s="529"/>
      <c r="J43" s="529"/>
      <c r="K43" s="529"/>
      <c r="L43" s="530"/>
      <c r="M43" s="539"/>
      <c r="N43" s="540"/>
      <c r="O43" s="540"/>
      <c r="P43" s="540"/>
      <c r="Q43" s="541"/>
      <c r="R43" s="534"/>
      <c r="S43" s="534"/>
      <c r="T43" s="534"/>
      <c r="U43" s="534"/>
      <c r="V43" s="534"/>
      <c r="W43" s="416"/>
      <c r="X43" s="4"/>
      <c r="Y43" s="5"/>
      <c r="Z43" s="409" t="str">
        <f>IFERROR(VLOOKUP(Y43, 【参考】数式用!$A$2:$B$50, 2, FALSE), "")</f>
        <v/>
      </c>
      <c r="AA43" s="410"/>
    </row>
    <row r="44" spans="1:27" ht="33.9" customHeight="1">
      <c r="A44" s="239"/>
      <c r="B44" s="411">
        <f t="shared" si="0"/>
        <v>6</v>
      </c>
      <c r="C44" s="528"/>
      <c r="D44" s="529"/>
      <c r="E44" s="529"/>
      <c r="F44" s="529"/>
      <c r="G44" s="529"/>
      <c r="H44" s="529"/>
      <c r="I44" s="529"/>
      <c r="J44" s="529"/>
      <c r="K44" s="529"/>
      <c r="L44" s="530"/>
      <c r="M44" s="539"/>
      <c r="N44" s="540"/>
      <c r="O44" s="540"/>
      <c r="P44" s="540"/>
      <c r="Q44" s="541"/>
      <c r="R44" s="534"/>
      <c r="S44" s="534"/>
      <c r="T44" s="534"/>
      <c r="U44" s="534"/>
      <c r="V44" s="534"/>
      <c r="W44" s="416"/>
      <c r="X44" s="4"/>
      <c r="Y44" s="5"/>
      <c r="Z44" s="409" t="str">
        <f>IFERROR(VLOOKUP(Y44, 【参考】数式用!$A$2:$B$50, 2, FALSE), "")</f>
        <v/>
      </c>
      <c r="AA44" s="410"/>
    </row>
    <row r="45" spans="1:27" ht="33.9" customHeight="1">
      <c r="A45" s="239"/>
      <c r="B45" s="411">
        <f t="shared" si="0"/>
        <v>7</v>
      </c>
      <c r="C45" s="528"/>
      <c r="D45" s="529"/>
      <c r="E45" s="529"/>
      <c r="F45" s="529"/>
      <c r="G45" s="529"/>
      <c r="H45" s="529"/>
      <c r="I45" s="529"/>
      <c r="J45" s="529"/>
      <c r="K45" s="529"/>
      <c r="L45" s="530"/>
      <c r="M45" s="539"/>
      <c r="N45" s="540"/>
      <c r="O45" s="540"/>
      <c r="P45" s="540"/>
      <c r="Q45" s="541"/>
      <c r="R45" s="534"/>
      <c r="S45" s="534"/>
      <c r="T45" s="534"/>
      <c r="U45" s="534"/>
      <c r="V45" s="534"/>
      <c r="W45" s="416"/>
      <c r="X45" s="4"/>
      <c r="Y45" s="39"/>
      <c r="Z45" s="409" t="str">
        <f>IFERROR(VLOOKUP(Y45, 【参考】数式用!$A$2:$B$50, 2, FALSE), "")</f>
        <v/>
      </c>
      <c r="AA45" s="410"/>
    </row>
    <row r="46" spans="1:27" ht="33.9" customHeight="1">
      <c r="A46" s="239"/>
      <c r="B46" s="411">
        <f t="shared" si="0"/>
        <v>8</v>
      </c>
      <c r="C46" s="528"/>
      <c r="D46" s="529"/>
      <c r="E46" s="529"/>
      <c r="F46" s="529"/>
      <c r="G46" s="529"/>
      <c r="H46" s="529"/>
      <c r="I46" s="529"/>
      <c r="J46" s="529"/>
      <c r="K46" s="529"/>
      <c r="L46" s="530"/>
      <c r="M46" s="524"/>
      <c r="N46" s="525"/>
      <c r="O46" s="525"/>
      <c r="P46" s="525"/>
      <c r="Q46" s="526"/>
      <c r="R46" s="534"/>
      <c r="S46" s="534"/>
      <c r="T46" s="534"/>
      <c r="U46" s="534"/>
      <c r="V46" s="534"/>
      <c r="W46" s="416"/>
      <c r="X46" s="4"/>
      <c r="Y46" s="39"/>
      <c r="Z46" s="409" t="str">
        <f>IFERROR(VLOOKUP(Y46, 【参考】数式用!$A$2:$B$50, 2, FALSE), "")</f>
        <v/>
      </c>
      <c r="AA46" s="410"/>
    </row>
    <row r="47" spans="1:27" ht="33.9" customHeight="1">
      <c r="A47" s="239"/>
      <c r="B47" s="411">
        <f t="shared" si="0"/>
        <v>9</v>
      </c>
      <c r="C47" s="528"/>
      <c r="D47" s="529"/>
      <c r="E47" s="529"/>
      <c r="F47" s="529"/>
      <c r="G47" s="529"/>
      <c r="H47" s="529"/>
      <c r="I47" s="529"/>
      <c r="J47" s="529"/>
      <c r="K47" s="529"/>
      <c r="L47" s="530"/>
      <c r="M47" s="524"/>
      <c r="N47" s="525"/>
      <c r="O47" s="525"/>
      <c r="P47" s="525"/>
      <c r="Q47" s="526"/>
      <c r="R47" s="534"/>
      <c r="S47" s="534"/>
      <c r="T47" s="534"/>
      <c r="U47" s="534"/>
      <c r="V47" s="534"/>
      <c r="W47" s="416"/>
      <c r="X47" s="4"/>
      <c r="Y47" s="5"/>
      <c r="Z47" s="409" t="str">
        <f>IFERROR(VLOOKUP(Y47, 【参考】数式用!$A$2:$B$50, 2, FALSE), "")</f>
        <v/>
      </c>
      <c r="AA47" s="410"/>
    </row>
    <row r="48" spans="1:27" ht="33.9" customHeight="1">
      <c r="A48" s="239"/>
      <c r="B48" s="411">
        <f t="shared" si="0"/>
        <v>10</v>
      </c>
      <c r="C48" s="528"/>
      <c r="D48" s="529"/>
      <c r="E48" s="529"/>
      <c r="F48" s="529"/>
      <c r="G48" s="529"/>
      <c r="H48" s="529"/>
      <c r="I48" s="529"/>
      <c r="J48" s="529"/>
      <c r="K48" s="529"/>
      <c r="L48" s="530"/>
      <c r="M48" s="524"/>
      <c r="N48" s="525"/>
      <c r="O48" s="525"/>
      <c r="P48" s="525"/>
      <c r="Q48" s="526"/>
      <c r="R48" s="534"/>
      <c r="S48" s="534"/>
      <c r="T48" s="534"/>
      <c r="U48" s="534"/>
      <c r="V48" s="534"/>
      <c r="W48" s="416"/>
      <c r="X48" s="4"/>
      <c r="Y48" s="39"/>
      <c r="Z48" s="409" t="str">
        <f>IFERROR(VLOOKUP(Y48, 【参考】数式用!$A$2:$B$50, 2, FALSE), "")</f>
        <v/>
      </c>
      <c r="AA48" s="410"/>
    </row>
    <row r="49" spans="1:27" ht="33.9" customHeight="1">
      <c r="A49" s="239"/>
      <c r="B49" s="411">
        <f t="shared" si="0"/>
        <v>11</v>
      </c>
      <c r="C49" s="528"/>
      <c r="D49" s="529"/>
      <c r="E49" s="529"/>
      <c r="F49" s="529"/>
      <c r="G49" s="529"/>
      <c r="H49" s="529"/>
      <c r="I49" s="529"/>
      <c r="J49" s="529"/>
      <c r="K49" s="529"/>
      <c r="L49" s="530"/>
      <c r="M49" s="524"/>
      <c r="N49" s="525"/>
      <c r="O49" s="525"/>
      <c r="P49" s="525"/>
      <c r="Q49" s="526"/>
      <c r="R49" s="534"/>
      <c r="S49" s="534"/>
      <c r="T49" s="534"/>
      <c r="U49" s="534"/>
      <c r="V49" s="534"/>
      <c r="W49" s="416"/>
      <c r="X49" s="4"/>
      <c r="Y49" s="5"/>
      <c r="Z49" s="409" t="str">
        <f>IFERROR(VLOOKUP(Y49, 【参考】数式用!$A$2:$B$50, 2, FALSE), "")</f>
        <v/>
      </c>
      <c r="AA49" s="410"/>
    </row>
    <row r="50" spans="1:27" ht="33.9" customHeight="1">
      <c r="A50" s="239"/>
      <c r="B50" s="411">
        <f t="shared" si="0"/>
        <v>12</v>
      </c>
      <c r="C50" s="528"/>
      <c r="D50" s="529"/>
      <c r="E50" s="529"/>
      <c r="F50" s="529"/>
      <c r="G50" s="529"/>
      <c r="H50" s="529"/>
      <c r="I50" s="529"/>
      <c r="J50" s="529"/>
      <c r="K50" s="529"/>
      <c r="L50" s="530"/>
      <c r="M50" s="524"/>
      <c r="N50" s="525"/>
      <c r="O50" s="525"/>
      <c r="P50" s="525"/>
      <c r="Q50" s="526"/>
      <c r="R50" s="534"/>
      <c r="S50" s="534"/>
      <c r="T50" s="534"/>
      <c r="U50" s="534"/>
      <c r="V50" s="534"/>
      <c r="W50" s="416"/>
      <c r="X50" s="4"/>
      <c r="Y50" s="5"/>
      <c r="Z50" s="409" t="str">
        <f>IFERROR(VLOOKUP(Y50, 【参考】数式用!$A$2:$B$50, 2, FALSE), "")</f>
        <v/>
      </c>
      <c r="AA50" s="410"/>
    </row>
    <row r="51" spans="1:27" ht="33.9" customHeight="1">
      <c r="A51" s="239"/>
      <c r="B51" s="411">
        <f t="shared" si="0"/>
        <v>13</v>
      </c>
      <c r="C51" s="528"/>
      <c r="D51" s="529"/>
      <c r="E51" s="529"/>
      <c r="F51" s="529"/>
      <c r="G51" s="529"/>
      <c r="H51" s="529"/>
      <c r="I51" s="529"/>
      <c r="J51" s="529"/>
      <c r="K51" s="529"/>
      <c r="L51" s="530"/>
      <c r="M51" s="524"/>
      <c r="N51" s="525"/>
      <c r="O51" s="525"/>
      <c r="P51" s="525"/>
      <c r="Q51" s="526"/>
      <c r="R51" s="534"/>
      <c r="S51" s="534"/>
      <c r="T51" s="534"/>
      <c r="U51" s="534"/>
      <c r="V51" s="534"/>
      <c r="W51" s="416"/>
      <c r="X51" s="4"/>
      <c r="Y51" s="5"/>
      <c r="Z51" s="409" t="str">
        <f>IFERROR(VLOOKUP(Y51, 【参考】数式用!$A$2:$B$50, 2, FALSE), "")</f>
        <v/>
      </c>
      <c r="AA51" s="410"/>
    </row>
    <row r="52" spans="1:27" ht="33.9" customHeight="1">
      <c r="A52" s="239"/>
      <c r="B52" s="411">
        <f t="shared" si="0"/>
        <v>14</v>
      </c>
      <c r="C52" s="528"/>
      <c r="D52" s="529"/>
      <c r="E52" s="529"/>
      <c r="F52" s="529"/>
      <c r="G52" s="529"/>
      <c r="H52" s="529"/>
      <c r="I52" s="529"/>
      <c r="J52" s="529"/>
      <c r="K52" s="529"/>
      <c r="L52" s="530"/>
      <c r="M52" s="524"/>
      <c r="N52" s="525"/>
      <c r="O52" s="525"/>
      <c r="P52" s="525"/>
      <c r="Q52" s="526"/>
      <c r="R52" s="534"/>
      <c r="S52" s="534"/>
      <c r="T52" s="534"/>
      <c r="U52" s="534"/>
      <c r="V52" s="534"/>
      <c r="W52" s="416"/>
      <c r="X52" s="4"/>
      <c r="Y52" s="5"/>
      <c r="Z52" s="409" t="str">
        <f>IFERROR(VLOOKUP(Y52, 【参考】数式用!$A$2:$B$50, 2, FALSE), "")</f>
        <v/>
      </c>
      <c r="AA52" s="410"/>
    </row>
    <row r="53" spans="1:27" ht="33.9" customHeight="1">
      <c r="A53" s="239"/>
      <c r="B53" s="411">
        <f t="shared" si="0"/>
        <v>15</v>
      </c>
      <c r="C53" s="528"/>
      <c r="D53" s="529"/>
      <c r="E53" s="529"/>
      <c r="F53" s="529"/>
      <c r="G53" s="529"/>
      <c r="H53" s="529"/>
      <c r="I53" s="529"/>
      <c r="J53" s="529"/>
      <c r="K53" s="529"/>
      <c r="L53" s="530"/>
      <c r="M53" s="524"/>
      <c r="N53" s="525"/>
      <c r="O53" s="525"/>
      <c r="P53" s="525"/>
      <c r="Q53" s="526"/>
      <c r="R53" s="534"/>
      <c r="S53" s="534"/>
      <c r="T53" s="534"/>
      <c r="U53" s="534"/>
      <c r="V53" s="534"/>
      <c r="W53" s="416"/>
      <c r="X53" s="4"/>
      <c r="Y53" s="5"/>
      <c r="Z53" s="409" t="str">
        <f>IFERROR(VLOOKUP(Y53, 【参考】数式用!$A$2:$B$50, 2, FALSE), "")</f>
        <v/>
      </c>
      <c r="AA53" s="410"/>
    </row>
    <row r="54" spans="1:27" ht="33.9" customHeight="1">
      <c r="A54" s="239"/>
      <c r="B54" s="411">
        <f t="shared" si="0"/>
        <v>16</v>
      </c>
      <c r="C54" s="528"/>
      <c r="D54" s="529"/>
      <c r="E54" s="529"/>
      <c r="F54" s="529"/>
      <c r="G54" s="529"/>
      <c r="H54" s="529"/>
      <c r="I54" s="529"/>
      <c r="J54" s="529"/>
      <c r="K54" s="529"/>
      <c r="L54" s="530"/>
      <c r="M54" s="524"/>
      <c r="N54" s="525"/>
      <c r="O54" s="525"/>
      <c r="P54" s="525"/>
      <c r="Q54" s="526"/>
      <c r="R54" s="534"/>
      <c r="S54" s="534"/>
      <c r="T54" s="534"/>
      <c r="U54" s="534"/>
      <c r="V54" s="534"/>
      <c r="W54" s="416"/>
      <c r="X54" s="4"/>
      <c r="Y54" s="5"/>
      <c r="Z54" s="409" t="str">
        <f>IFERROR(VLOOKUP(Y54, 【参考】数式用!$A$2:$B$50, 2, FALSE), "")</f>
        <v/>
      </c>
      <c r="AA54" s="410"/>
    </row>
    <row r="55" spans="1:27" ht="33.9" customHeight="1">
      <c r="A55" s="239"/>
      <c r="B55" s="411">
        <f t="shared" si="0"/>
        <v>17</v>
      </c>
      <c r="C55" s="528"/>
      <c r="D55" s="529"/>
      <c r="E55" s="529"/>
      <c r="F55" s="529"/>
      <c r="G55" s="529"/>
      <c r="H55" s="529"/>
      <c r="I55" s="529"/>
      <c r="J55" s="529"/>
      <c r="K55" s="529"/>
      <c r="L55" s="530"/>
      <c r="M55" s="524"/>
      <c r="N55" s="525"/>
      <c r="O55" s="525"/>
      <c r="P55" s="525"/>
      <c r="Q55" s="526"/>
      <c r="R55" s="534"/>
      <c r="S55" s="534"/>
      <c r="T55" s="534"/>
      <c r="U55" s="534"/>
      <c r="V55" s="534"/>
      <c r="W55" s="416"/>
      <c r="X55" s="4"/>
      <c r="Y55" s="5"/>
      <c r="Z55" s="409" t="str">
        <f>IFERROR(VLOOKUP(Y55, 【参考】数式用!$A$2:$B$50, 2, FALSE), "")</f>
        <v/>
      </c>
      <c r="AA55" s="410"/>
    </row>
    <row r="56" spans="1:27" ht="33.9" customHeight="1">
      <c r="A56" s="239"/>
      <c r="B56" s="411">
        <f t="shared" si="0"/>
        <v>18</v>
      </c>
      <c r="C56" s="528"/>
      <c r="D56" s="529"/>
      <c r="E56" s="529"/>
      <c r="F56" s="529"/>
      <c r="G56" s="529"/>
      <c r="H56" s="529"/>
      <c r="I56" s="529"/>
      <c r="J56" s="529"/>
      <c r="K56" s="529"/>
      <c r="L56" s="530"/>
      <c r="M56" s="524"/>
      <c r="N56" s="525"/>
      <c r="O56" s="525"/>
      <c r="P56" s="525"/>
      <c r="Q56" s="526"/>
      <c r="R56" s="534"/>
      <c r="S56" s="534"/>
      <c r="T56" s="534"/>
      <c r="U56" s="534"/>
      <c r="V56" s="534"/>
      <c r="W56" s="416"/>
      <c r="X56" s="4"/>
      <c r="Y56" s="5"/>
      <c r="Z56" s="409" t="str">
        <f>IFERROR(VLOOKUP(Y56, 【参考】数式用!$A$2:$B$50, 2, FALSE), "")</f>
        <v/>
      </c>
      <c r="AA56" s="410"/>
    </row>
    <row r="57" spans="1:27" ht="33.9" customHeight="1">
      <c r="A57" s="239"/>
      <c r="B57" s="411">
        <f t="shared" si="0"/>
        <v>19</v>
      </c>
      <c r="C57" s="528"/>
      <c r="D57" s="529"/>
      <c r="E57" s="529"/>
      <c r="F57" s="529"/>
      <c r="G57" s="529"/>
      <c r="H57" s="529"/>
      <c r="I57" s="529"/>
      <c r="J57" s="529"/>
      <c r="K57" s="529"/>
      <c r="L57" s="530"/>
      <c r="M57" s="524"/>
      <c r="N57" s="525"/>
      <c r="O57" s="525"/>
      <c r="P57" s="525"/>
      <c r="Q57" s="526"/>
      <c r="R57" s="534"/>
      <c r="S57" s="534"/>
      <c r="T57" s="534"/>
      <c r="U57" s="534"/>
      <c r="V57" s="534"/>
      <c r="W57" s="416"/>
      <c r="X57" s="4"/>
      <c r="Y57" s="5"/>
      <c r="Z57" s="409" t="str">
        <f>IFERROR(VLOOKUP(Y57, 【参考】数式用!$A$2:$B$50, 2, FALSE), "")</f>
        <v/>
      </c>
      <c r="AA57" s="410"/>
    </row>
    <row r="58" spans="1:27" ht="33.9" customHeight="1">
      <c r="A58" s="239"/>
      <c r="B58" s="411">
        <f t="shared" si="0"/>
        <v>20</v>
      </c>
      <c r="C58" s="528"/>
      <c r="D58" s="529"/>
      <c r="E58" s="529"/>
      <c r="F58" s="529"/>
      <c r="G58" s="529"/>
      <c r="H58" s="529"/>
      <c r="I58" s="529"/>
      <c r="J58" s="529"/>
      <c r="K58" s="529"/>
      <c r="L58" s="530"/>
      <c r="M58" s="524"/>
      <c r="N58" s="525"/>
      <c r="O58" s="525"/>
      <c r="P58" s="525"/>
      <c r="Q58" s="526"/>
      <c r="R58" s="534"/>
      <c r="S58" s="534"/>
      <c r="T58" s="534"/>
      <c r="U58" s="534"/>
      <c r="V58" s="534"/>
      <c r="W58" s="416"/>
      <c r="X58" s="4"/>
      <c r="Y58" s="5"/>
      <c r="Z58" s="409" t="str">
        <f>IFERROR(VLOOKUP(Y58, 【参考】数式用!$A$2:$B$50, 2, FALSE), "")</f>
        <v/>
      </c>
      <c r="AA58" s="410"/>
    </row>
    <row r="59" spans="1:27" ht="33.9" customHeight="1">
      <c r="A59" s="239"/>
      <c r="B59" s="411">
        <f t="shared" si="0"/>
        <v>21</v>
      </c>
      <c r="C59" s="528"/>
      <c r="D59" s="529"/>
      <c r="E59" s="529"/>
      <c r="F59" s="529"/>
      <c r="G59" s="529"/>
      <c r="H59" s="529"/>
      <c r="I59" s="529"/>
      <c r="J59" s="529"/>
      <c r="K59" s="529"/>
      <c r="L59" s="530"/>
      <c r="M59" s="524"/>
      <c r="N59" s="525"/>
      <c r="O59" s="525"/>
      <c r="P59" s="525"/>
      <c r="Q59" s="526"/>
      <c r="R59" s="534"/>
      <c r="S59" s="534"/>
      <c r="T59" s="534"/>
      <c r="U59" s="534"/>
      <c r="V59" s="534"/>
      <c r="W59" s="416"/>
      <c r="X59" s="4"/>
      <c r="Y59" s="5"/>
      <c r="Z59" s="409" t="str">
        <f>IFERROR(VLOOKUP(Y59, 【参考】数式用!$A$2:$B$50, 2, FALSE), "")</f>
        <v/>
      </c>
      <c r="AA59" s="410"/>
    </row>
    <row r="60" spans="1:27" ht="33.9" customHeight="1">
      <c r="A60" s="239"/>
      <c r="B60" s="411">
        <f t="shared" si="0"/>
        <v>22</v>
      </c>
      <c r="C60" s="528"/>
      <c r="D60" s="529"/>
      <c r="E60" s="529"/>
      <c r="F60" s="529"/>
      <c r="G60" s="529"/>
      <c r="H60" s="529"/>
      <c r="I60" s="529"/>
      <c r="J60" s="529"/>
      <c r="K60" s="529"/>
      <c r="L60" s="530"/>
      <c r="M60" s="524"/>
      <c r="N60" s="525"/>
      <c r="O60" s="525"/>
      <c r="P60" s="525"/>
      <c r="Q60" s="526"/>
      <c r="R60" s="534"/>
      <c r="S60" s="534"/>
      <c r="T60" s="534"/>
      <c r="U60" s="534"/>
      <c r="V60" s="534"/>
      <c r="W60" s="416"/>
      <c r="X60" s="4"/>
      <c r="Y60" s="5"/>
      <c r="Z60" s="409" t="str">
        <f>IFERROR(VLOOKUP(Y60, 【参考】数式用!$A$2:$B$50, 2, FALSE), "")</f>
        <v/>
      </c>
      <c r="AA60" s="410"/>
    </row>
    <row r="61" spans="1:27" ht="33.9" customHeight="1">
      <c r="A61" s="239"/>
      <c r="B61" s="411">
        <f t="shared" si="0"/>
        <v>23</v>
      </c>
      <c r="C61" s="528"/>
      <c r="D61" s="529"/>
      <c r="E61" s="529"/>
      <c r="F61" s="529"/>
      <c r="G61" s="529"/>
      <c r="H61" s="529"/>
      <c r="I61" s="529"/>
      <c r="J61" s="529"/>
      <c r="K61" s="529"/>
      <c r="L61" s="530"/>
      <c r="M61" s="524"/>
      <c r="N61" s="525"/>
      <c r="O61" s="525"/>
      <c r="P61" s="525"/>
      <c r="Q61" s="526"/>
      <c r="R61" s="534"/>
      <c r="S61" s="534"/>
      <c r="T61" s="534"/>
      <c r="U61" s="534"/>
      <c r="V61" s="534"/>
      <c r="W61" s="416"/>
      <c r="X61" s="4"/>
      <c r="Y61" s="5"/>
      <c r="Z61" s="409" t="str">
        <f>IFERROR(VLOOKUP(Y61, 【参考】数式用!$A$2:$B$50, 2, FALSE), "")</f>
        <v/>
      </c>
      <c r="AA61" s="410"/>
    </row>
    <row r="62" spans="1:27" ht="33.9" customHeight="1">
      <c r="A62" s="239"/>
      <c r="B62" s="411">
        <f t="shared" si="0"/>
        <v>24</v>
      </c>
      <c r="C62" s="528"/>
      <c r="D62" s="529"/>
      <c r="E62" s="529"/>
      <c r="F62" s="529"/>
      <c r="G62" s="529"/>
      <c r="H62" s="529"/>
      <c r="I62" s="529"/>
      <c r="J62" s="529"/>
      <c r="K62" s="529"/>
      <c r="L62" s="530"/>
      <c r="M62" s="524"/>
      <c r="N62" s="525"/>
      <c r="O62" s="525"/>
      <c r="P62" s="525"/>
      <c r="Q62" s="526"/>
      <c r="R62" s="534"/>
      <c r="S62" s="534"/>
      <c r="T62" s="534"/>
      <c r="U62" s="534"/>
      <c r="V62" s="534"/>
      <c r="W62" s="416"/>
      <c r="X62" s="4"/>
      <c r="Y62" s="5"/>
      <c r="Z62" s="409" t="str">
        <f>IFERROR(VLOOKUP(Y62, 【参考】数式用!$A$2:$B$50, 2, FALSE), "")</f>
        <v/>
      </c>
      <c r="AA62" s="410"/>
    </row>
    <row r="63" spans="1:27" ht="33.9" customHeight="1">
      <c r="A63" s="239"/>
      <c r="B63" s="411">
        <f t="shared" si="0"/>
        <v>25</v>
      </c>
      <c r="C63" s="528"/>
      <c r="D63" s="529"/>
      <c r="E63" s="529"/>
      <c r="F63" s="529"/>
      <c r="G63" s="529"/>
      <c r="H63" s="529"/>
      <c r="I63" s="529"/>
      <c r="J63" s="529"/>
      <c r="K63" s="529"/>
      <c r="L63" s="530"/>
      <c r="M63" s="524"/>
      <c r="N63" s="525"/>
      <c r="O63" s="525"/>
      <c r="P63" s="525"/>
      <c r="Q63" s="526"/>
      <c r="R63" s="534"/>
      <c r="S63" s="534"/>
      <c r="T63" s="534"/>
      <c r="U63" s="534"/>
      <c r="V63" s="534"/>
      <c r="W63" s="416"/>
      <c r="X63" s="4"/>
      <c r="Y63" s="5"/>
      <c r="Z63" s="409" t="str">
        <f>IFERROR(VLOOKUP(Y63, 【参考】数式用!$A$2:$B$50, 2, FALSE), "")</f>
        <v/>
      </c>
      <c r="AA63" s="410"/>
    </row>
    <row r="64" spans="1:27" ht="33.9" customHeight="1">
      <c r="A64" s="239"/>
      <c r="B64" s="411">
        <f t="shared" si="0"/>
        <v>26</v>
      </c>
      <c r="C64" s="528"/>
      <c r="D64" s="529"/>
      <c r="E64" s="529"/>
      <c r="F64" s="529"/>
      <c r="G64" s="529"/>
      <c r="H64" s="529"/>
      <c r="I64" s="529"/>
      <c r="J64" s="529"/>
      <c r="K64" s="529"/>
      <c r="L64" s="530"/>
      <c r="M64" s="524"/>
      <c r="N64" s="525"/>
      <c r="O64" s="525"/>
      <c r="P64" s="525"/>
      <c r="Q64" s="526"/>
      <c r="R64" s="534"/>
      <c r="S64" s="534"/>
      <c r="T64" s="534"/>
      <c r="U64" s="534"/>
      <c r="V64" s="534"/>
      <c r="W64" s="416"/>
      <c r="X64" s="4"/>
      <c r="Y64" s="5"/>
      <c r="Z64" s="409" t="str">
        <f>IFERROR(VLOOKUP(Y64, 【参考】数式用!$A$2:$B$50, 2, FALSE), "")</f>
        <v/>
      </c>
      <c r="AA64" s="410"/>
    </row>
    <row r="65" spans="1:27" ht="33.9" customHeight="1">
      <c r="A65" s="239"/>
      <c r="B65" s="411">
        <f t="shared" si="0"/>
        <v>27</v>
      </c>
      <c r="C65" s="528"/>
      <c r="D65" s="529"/>
      <c r="E65" s="529"/>
      <c r="F65" s="529"/>
      <c r="G65" s="529"/>
      <c r="H65" s="529"/>
      <c r="I65" s="529"/>
      <c r="J65" s="529"/>
      <c r="K65" s="529"/>
      <c r="L65" s="530"/>
      <c r="M65" s="524"/>
      <c r="N65" s="525"/>
      <c r="O65" s="525"/>
      <c r="P65" s="525"/>
      <c r="Q65" s="526"/>
      <c r="R65" s="534"/>
      <c r="S65" s="534"/>
      <c r="T65" s="534"/>
      <c r="U65" s="534"/>
      <c r="V65" s="534"/>
      <c r="W65" s="416"/>
      <c r="X65" s="4"/>
      <c r="Y65" s="5"/>
      <c r="Z65" s="409" t="str">
        <f>IFERROR(VLOOKUP(Y65, 【参考】数式用!$A$2:$B$50, 2, FALSE), "")</f>
        <v/>
      </c>
      <c r="AA65" s="410"/>
    </row>
    <row r="66" spans="1:27" ht="33.9" customHeight="1">
      <c r="A66" s="239"/>
      <c r="B66" s="411">
        <f t="shared" si="0"/>
        <v>28</v>
      </c>
      <c r="C66" s="528"/>
      <c r="D66" s="529"/>
      <c r="E66" s="529"/>
      <c r="F66" s="529"/>
      <c r="G66" s="529"/>
      <c r="H66" s="529"/>
      <c r="I66" s="529"/>
      <c r="J66" s="529"/>
      <c r="K66" s="529"/>
      <c r="L66" s="530"/>
      <c r="M66" s="524"/>
      <c r="N66" s="525"/>
      <c r="O66" s="525"/>
      <c r="P66" s="525"/>
      <c r="Q66" s="526"/>
      <c r="R66" s="534"/>
      <c r="S66" s="534"/>
      <c r="T66" s="534"/>
      <c r="U66" s="534"/>
      <c r="V66" s="534"/>
      <c r="W66" s="416"/>
      <c r="X66" s="4"/>
      <c r="Y66" s="5"/>
      <c r="Z66" s="409" t="str">
        <f>IFERROR(VLOOKUP(Y66, 【参考】数式用!$A$2:$B$50, 2, FALSE), "")</f>
        <v/>
      </c>
      <c r="AA66" s="410"/>
    </row>
    <row r="67" spans="1:27" ht="33.9" customHeight="1">
      <c r="A67" s="239"/>
      <c r="B67" s="411">
        <f t="shared" si="0"/>
        <v>29</v>
      </c>
      <c r="C67" s="528"/>
      <c r="D67" s="529"/>
      <c r="E67" s="529"/>
      <c r="F67" s="529"/>
      <c r="G67" s="529"/>
      <c r="H67" s="529"/>
      <c r="I67" s="529"/>
      <c r="J67" s="529"/>
      <c r="K67" s="529"/>
      <c r="L67" s="530"/>
      <c r="M67" s="524"/>
      <c r="N67" s="525"/>
      <c r="O67" s="525"/>
      <c r="P67" s="525"/>
      <c r="Q67" s="526"/>
      <c r="R67" s="534"/>
      <c r="S67" s="534"/>
      <c r="T67" s="534"/>
      <c r="U67" s="534"/>
      <c r="V67" s="534"/>
      <c r="W67" s="416"/>
      <c r="X67" s="4"/>
      <c r="Y67" s="5"/>
      <c r="Z67" s="409" t="str">
        <f>IFERROR(VLOOKUP(Y67, 【参考】数式用!$A$2:$B$50, 2, FALSE), "")</f>
        <v/>
      </c>
      <c r="AA67" s="410"/>
    </row>
    <row r="68" spans="1:27" ht="33.9" customHeight="1">
      <c r="A68" s="239"/>
      <c r="B68" s="411">
        <f t="shared" si="0"/>
        <v>30</v>
      </c>
      <c r="C68" s="528"/>
      <c r="D68" s="529"/>
      <c r="E68" s="529"/>
      <c r="F68" s="529"/>
      <c r="G68" s="529"/>
      <c r="H68" s="529"/>
      <c r="I68" s="529"/>
      <c r="J68" s="529"/>
      <c r="K68" s="529"/>
      <c r="L68" s="530"/>
      <c r="M68" s="524"/>
      <c r="N68" s="525"/>
      <c r="O68" s="525"/>
      <c r="P68" s="525"/>
      <c r="Q68" s="526"/>
      <c r="R68" s="534"/>
      <c r="S68" s="534"/>
      <c r="T68" s="534"/>
      <c r="U68" s="534"/>
      <c r="V68" s="534"/>
      <c r="W68" s="416"/>
      <c r="X68" s="4"/>
      <c r="Y68" s="5"/>
      <c r="Z68" s="409" t="str">
        <f>IFERROR(VLOOKUP(Y68, 【参考】数式用!$A$2:$B$50, 2, FALSE), "")</f>
        <v/>
      </c>
      <c r="AA68" s="410"/>
    </row>
    <row r="69" spans="1:27" ht="33.9" customHeight="1">
      <c r="A69" s="239"/>
      <c r="B69" s="411">
        <f t="shared" si="0"/>
        <v>31</v>
      </c>
      <c r="C69" s="528"/>
      <c r="D69" s="529"/>
      <c r="E69" s="529"/>
      <c r="F69" s="529"/>
      <c r="G69" s="529"/>
      <c r="H69" s="529"/>
      <c r="I69" s="529"/>
      <c r="J69" s="529"/>
      <c r="K69" s="529"/>
      <c r="L69" s="530"/>
      <c r="M69" s="524"/>
      <c r="N69" s="525"/>
      <c r="O69" s="525"/>
      <c r="P69" s="525"/>
      <c r="Q69" s="526"/>
      <c r="R69" s="534"/>
      <c r="S69" s="534"/>
      <c r="T69" s="534"/>
      <c r="U69" s="534"/>
      <c r="V69" s="534"/>
      <c r="W69" s="416"/>
      <c r="X69" s="4"/>
      <c r="Y69" s="5"/>
      <c r="Z69" s="409" t="str">
        <f>IFERROR(VLOOKUP(Y69, 【参考】数式用!$A$2:$B$50, 2, FALSE), "")</f>
        <v/>
      </c>
      <c r="AA69" s="410"/>
    </row>
    <row r="70" spans="1:27" ht="33.9" customHeight="1">
      <c r="A70" s="239"/>
      <c r="B70" s="411">
        <f t="shared" si="0"/>
        <v>32</v>
      </c>
      <c r="C70" s="528"/>
      <c r="D70" s="529"/>
      <c r="E70" s="529"/>
      <c r="F70" s="529"/>
      <c r="G70" s="529"/>
      <c r="H70" s="529"/>
      <c r="I70" s="529"/>
      <c r="J70" s="529"/>
      <c r="K70" s="529"/>
      <c r="L70" s="530"/>
      <c r="M70" s="524"/>
      <c r="N70" s="525"/>
      <c r="O70" s="525"/>
      <c r="P70" s="525"/>
      <c r="Q70" s="526"/>
      <c r="R70" s="534"/>
      <c r="S70" s="534"/>
      <c r="T70" s="534"/>
      <c r="U70" s="534"/>
      <c r="V70" s="534"/>
      <c r="W70" s="416"/>
      <c r="X70" s="4"/>
      <c r="Y70" s="5"/>
      <c r="Z70" s="409" t="str">
        <f>IFERROR(VLOOKUP(Y70, 【参考】数式用!$A$2:$B$50, 2, FALSE), "")</f>
        <v/>
      </c>
      <c r="AA70" s="410"/>
    </row>
    <row r="71" spans="1:27" ht="33.9" customHeight="1">
      <c r="A71" s="239"/>
      <c r="B71" s="411">
        <f t="shared" si="0"/>
        <v>33</v>
      </c>
      <c r="C71" s="528"/>
      <c r="D71" s="529"/>
      <c r="E71" s="529"/>
      <c r="F71" s="529"/>
      <c r="G71" s="529"/>
      <c r="H71" s="529"/>
      <c r="I71" s="529"/>
      <c r="J71" s="529"/>
      <c r="K71" s="529"/>
      <c r="L71" s="530"/>
      <c r="M71" s="524"/>
      <c r="N71" s="525"/>
      <c r="O71" s="525"/>
      <c r="P71" s="525"/>
      <c r="Q71" s="526"/>
      <c r="R71" s="534"/>
      <c r="S71" s="534"/>
      <c r="T71" s="534"/>
      <c r="U71" s="534"/>
      <c r="V71" s="534"/>
      <c r="W71" s="416"/>
      <c r="X71" s="4"/>
      <c r="Y71" s="5"/>
      <c r="Z71" s="409" t="str">
        <f>IFERROR(VLOOKUP(Y71, 【参考】数式用!$A$2:$B$50, 2, FALSE), "")</f>
        <v/>
      </c>
      <c r="AA71" s="410"/>
    </row>
    <row r="72" spans="1:27" ht="33.9" customHeight="1">
      <c r="A72" s="239"/>
      <c r="B72" s="411">
        <f t="shared" si="0"/>
        <v>34</v>
      </c>
      <c r="C72" s="528"/>
      <c r="D72" s="529"/>
      <c r="E72" s="529"/>
      <c r="F72" s="529"/>
      <c r="G72" s="529"/>
      <c r="H72" s="529"/>
      <c r="I72" s="529"/>
      <c r="J72" s="529"/>
      <c r="K72" s="529"/>
      <c r="L72" s="530"/>
      <c r="M72" s="524"/>
      <c r="N72" s="525"/>
      <c r="O72" s="525"/>
      <c r="P72" s="525"/>
      <c r="Q72" s="526"/>
      <c r="R72" s="534"/>
      <c r="S72" s="534"/>
      <c r="T72" s="534"/>
      <c r="U72" s="534"/>
      <c r="V72" s="534"/>
      <c r="W72" s="416"/>
      <c r="X72" s="4"/>
      <c r="Y72" s="5"/>
      <c r="Z72" s="409" t="str">
        <f>IFERROR(VLOOKUP(Y72, 【参考】数式用!$A$2:$B$50, 2, FALSE), "")</f>
        <v/>
      </c>
      <c r="AA72" s="410"/>
    </row>
    <row r="73" spans="1:27" ht="33.9" customHeight="1">
      <c r="A73" s="239"/>
      <c r="B73" s="411">
        <f t="shared" si="0"/>
        <v>35</v>
      </c>
      <c r="C73" s="528"/>
      <c r="D73" s="529"/>
      <c r="E73" s="529"/>
      <c r="F73" s="529"/>
      <c r="G73" s="529"/>
      <c r="H73" s="529"/>
      <c r="I73" s="529"/>
      <c r="J73" s="529"/>
      <c r="K73" s="529"/>
      <c r="L73" s="530"/>
      <c r="M73" s="524"/>
      <c r="N73" s="525"/>
      <c r="O73" s="525"/>
      <c r="P73" s="525"/>
      <c r="Q73" s="526"/>
      <c r="R73" s="534"/>
      <c r="S73" s="534"/>
      <c r="T73" s="534"/>
      <c r="U73" s="534"/>
      <c r="V73" s="534"/>
      <c r="W73" s="416"/>
      <c r="X73" s="4"/>
      <c r="Y73" s="5"/>
      <c r="Z73" s="409" t="str">
        <f>IFERROR(VLOOKUP(Y73, 【参考】数式用!$A$2:$B$50, 2, FALSE), "")</f>
        <v/>
      </c>
      <c r="AA73" s="410"/>
    </row>
    <row r="74" spans="1:27" ht="33.9" customHeight="1">
      <c r="A74" s="239"/>
      <c r="B74" s="411">
        <f t="shared" si="0"/>
        <v>36</v>
      </c>
      <c r="C74" s="528"/>
      <c r="D74" s="529"/>
      <c r="E74" s="529"/>
      <c r="F74" s="529"/>
      <c r="G74" s="529"/>
      <c r="H74" s="529"/>
      <c r="I74" s="529"/>
      <c r="J74" s="529"/>
      <c r="K74" s="529"/>
      <c r="L74" s="530"/>
      <c r="M74" s="524"/>
      <c r="N74" s="525"/>
      <c r="O74" s="525"/>
      <c r="P74" s="525"/>
      <c r="Q74" s="526"/>
      <c r="R74" s="534"/>
      <c r="S74" s="534"/>
      <c r="T74" s="534"/>
      <c r="U74" s="534"/>
      <c r="V74" s="534"/>
      <c r="W74" s="416"/>
      <c r="X74" s="4"/>
      <c r="Y74" s="5"/>
      <c r="Z74" s="409" t="str">
        <f>IFERROR(VLOOKUP(Y74, 【参考】数式用!$A$2:$B$50, 2, FALSE), "")</f>
        <v/>
      </c>
      <c r="AA74" s="410"/>
    </row>
    <row r="75" spans="1:27" ht="33.9" customHeight="1">
      <c r="A75" s="239"/>
      <c r="B75" s="411">
        <f t="shared" si="0"/>
        <v>37</v>
      </c>
      <c r="C75" s="528"/>
      <c r="D75" s="529"/>
      <c r="E75" s="529"/>
      <c r="F75" s="529"/>
      <c r="G75" s="529"/>
      <c r="H75" s="529"/>
      <c r="I75" s="529"/>
      <c r="J75" s="529"/>
      <c r="K75" s="529"/>
      <c r="L75" s="530"/>
      <c r="M75" s="524"/>
      <c r="N75" s="525"/>
      <c r="O75" s="525"/>
      <c r="P75" s="525"/>
      <c r="Q75" s="526"/>
      <c r="R75" s="534"/>
      <c r="S75" s="534"/>
      <c r="T75" s="534"/>
      <c r="U75" s="534"/>
      <c r="V75" s="534"/>
      <c r="W75" s="416"/>
      <c r="X75" s="4"/>
      <c r="Y75" s="5"/>
      <c r="Z75" s="409" t="str">
        <f>IFERROR(VLOOKUP(Y75, 【参考】数式用!$A$2:$B$50, 2, FALSE), "")</f>
        <v/>
      </c>
      <c r="AA75" s="410"/>
    </row>
    <row r="76" spans="1:27" ht="33.9" customHeight="1">
      <c r="A76" s="239"/>
      <c r="B76" s="411">
        <f t="shared" si="0"/>
        <v>38</v>
      </c>
      <c r="C76" s="528"/>
      <c r="D76" s="529"/>
      <c r="E76" s="529"/>
      <c r="F76" s="529"/>
      <c r="G76" s="529"/>
      <c r="H76" s="529"/>
      <c r="I76" s="529"/>
      <c r="J76" s="529"/>
      <c r="K76" s="529"/>
      <c r="L76" s="530"/>
      <c r="M76" s="524"/>
      <c r="N76" s="525"/>
      <c r="O76" s="525"/>
      <c r="P76" s="525"/>
      <c r="Q76" s="526"/>
      <c r="R76" s="534"/>
      <c r="S76" s="534"/>
      <c r="T76" s="534"/>
      <c r="U76" s="534"/>
      <c r="V76" s="534"/>
      <c r="W76" s="416"/>
      <c r="X76" s="4"/>
      <c r="Y76" s="5"/>
      <c r="Z76" s="409" t="str">
        <f>IFERROR(VLOOKUP(Y76, 【参考】数式用!$A$2:$B$50, 2, FALSE), "")</f>
        <v/>
      </c>
      <c r="AA76" s="410"/>
    </row>
    <row r="77" spans="1:27" ht="33.9" customHeight="1">
      <c r="A77" s="239"/>
      <c r="B77" s="411">
        <f t="shared" si="0"/>
        <v>39</v>
      </c>
      <c r="C77" s="528"/>
      <c r="D77" s="529"/>
      <c r="E77" s="529"/>
      <c r="F77" s="529"/>
      <c r="G77" s="529"/>
      <c r="H77" s="529"/>
      <c r="I77" s="529"/>
      <c r="J77" s="529"/>
      <c r="K77" s="529"/>
      <c r="L77" s="530"/>
      <c r="M77" s="524"/>
      <c r="N77" s="525"/>
      <c r="O77" s="525"/>
      <c r="P77" s="525"/>
      <c r="Q77" s="526"/>
      <c r="R77" s="534"/>
      <c r="S77" s="534"/>
      <c r="T77" s="534"/>
      <c r="U77" s="534"/>
      <c r="V77" s="534"/>
      <c r="W77" s="416"/>
      <c r="X77" s="4"/>
      <c r="Y77" s="5"/>
      <c r="Z77" s="409" t="str">
        <f>IFERROR(VLOOKUP(Y77, 【参考】数式用!$A$2:$B$50, 2, FALSE), "")</f>
        <v/>
      </c>
      <c r="AA77" s="410"/>
    </row>
    <row r="78" spans="1:27" ht="33.9" customHeight="1">
      <c r="A78" s="239"/>
      <c r="B78" s="411">
        <f t="shared" si="0"/>
        <v>40</v>
      </c>
      <c r="C78" s="528"/>
      <c r="D78" s="529"/>
      <c r="E78" s="529"/>
      <c r="F78" s="529"/>
      <c r="G78" s="529"/>
      <c r="H78" s="529"/>
      <c r="I78" s="529"/>
      <c r="J78" s="529"/>
      <c r="K78" s="529"/>
      <c r="L78" s="530"/>
      <c r="M78" s="524"/>
      <c r="N78" s="525"/>
      <c r="O78" s="525"/>
      <c r="P78" s="525"/>
      <c r="Q78" s="526"/>
      <c r="R78" s="534"/>
      <c r="S78" s="534"/>
      <c r="T78" s="534"/>
      <c r="U78" s="534"/>
      <c r="V78" s="534"/>
      <c r="W78" s="416"/>
      <c r="X78" s="4"/>
      <c r="Y78" s="5"/>
      <c r="Z78" s="409" t="str">
        <f>IFERROR(VLOOKUP(Y78, 【参考】数式用!$A$2:$B$50, 2, FALSE), "")</f>
        <v/>
      </c>
      <c r="AA78" s="410"/>
    </row>
    <row r="79" spans="1:27" ht="33.9" customHeight="1">
      <c r="A79" s="239"/>
      <c r="B79" s="411">
        <f t="shared" si="0"/>
        <v>41</v>
      </c>
      <c r="C79" s="528"/>
      <c r="D79" s="529"/>
      <c r="E79" s="529"/>
      <c r="F79" s="529"/>
      <c r="G79" s="529"/>
      <c r="H79" s="529"/>
      <c r="I79" s="529"/>
      <c r="J79" s="529"/>
      <c r="K79" s="529"/>
      <c r="L79" s="530"/>
      <c r="M79" s="524"/>
      <c r="N79" s="525"/>
      <c r="O79" s="525"/>
      <c r="P79" s="525"/>
      <c r="Q79" s="526"/>
      <c r="R79" s="534"/>
      <c r="S79" s="534"/>
      <c r="T79" s="534"/>
      <c r="U79" s="534"/>
      <c r="V79" s="534"/>
      <c r="W79" s="416"/>
      <c r="X79" s="4"/>
      <c r="Y79" s="5"/>
      <c r="Z79" s="409" t="str">
        <f>IFERROR(VLOOKUP(Y79, 【参考】数式用!$A$2:$B$50, 2, FALSE), "")</f>
        <v/>
      </c>
      <c r="AA79" s="410"/>
    </row>
    <row r="80" spans="1:27" ht="33.9" customHeight="1">
      <c r="A80" s="239"/>
      <c r="B80" s="411">
        <f t="shared" si="0"/>
        <v>42</v>
      </c>
      <c r="C80" s="528"/>
      <c r="D80" s="529"/>
      <c r="E80" s="529"/>
      <c r="F80" s="529"/>
      <c r="G80" s="529"/>
      <c r="H80" s="529"/>
      <c r="I80" s="529"/>
      <c r="J80" s="529"/>
      <c r="K80" s="529"/>
      <c r="L80" s="530"/>
      <c r="M80" s="524"/>
      <c r="N80" s="525"/>
      <c r="O80" s="525"/>
      <c r="P80" s="525"/>
      <c r="Q80" s="526"/>
      <c r="R80" s="534"/>
      <c r="S80" s="534"/>
      <c r="T80" s="534"/>
      <c r="U80" s="534"/>
      <c r="V80" s="534"/>
      <c r="W80" s="416"/>
      <c r="X80" s="4"/>
      <c r="Y80" s="5"/>
      <c r="Z80" s="409" t="str">
        <f>IFERROR(VLOOKUP(Y80, 【参考】数式用!$A$2:$B$50, 2, FALSE), "")</f>
        <v/>
      </c>
      <c r="AA80" s="410"/>
    </row>
    <row r="81" spans="1:27" ht="33.9" customHeight="1">
      <c r="A81" s="239"/>
      <c r="B81" s="411">
        <f t="shared" si="0"/>
        <v>43</v>
      </c>
      <c r="C81" s="528"/>
      <c r="D81" s="529"/>
      <c r="E81" s="529"/>
      <c r="F81" s="529"/>
      <c r="G81" s="529"/>
      <c r="H81" s="529"/>
      <c r="I81" s="529"/>
      <c r="J81" s="529"/>
      <c r="K81" s="529"/>
      <c r="L81" s="530"/>
      <c r="M81" s="524"/>
      <c r="N81" s="525"/>
      <c r="O81" s="525"/>
      <c r="P81" s="525"/>
      <c r="Q81" s="526"/>
      <c r="R81" s="534"/>
      <c r="S81" s="534"/>
      <c r="T81" s="534"/>
      <c r="U81" s="534"/>
      <c r="V81" s="534"/>
      <c r="W81" s="416"/>
      <c r="X81" s="4"/>
      <c r="Y81" s="5"/>
      <c r="Z81" s="409" t="str">
        <f>IFERROR(VLOOKUP(Y81, 【参考】数式用!$A$2:$B$50, 2, FALSE), "")</f>
        <v/>
      </c>
      <c r="AA81" s="410"/>
    </row>
    <row r="82" spans="1:27" ht="33.9" customHeight="1">
      <c r="A82" s="239"/>
      <c r="B82" s="411">
        <f t="shared" si="0"/>
        <v>44</v>
      </c>
      <c r="C82" s="528"/>
      <c r="D82" s="529"/>
      <c r="E82" s="529"/>
      <c r="F82" s="529"/>
      <c r="G82" s="529"/>
      <c r="H82" s="529"/>
      <c r="I82" s="529"/>
      <c r="J82" s="529"/>
      <c r="K82" s="529"/>
      <c r="L82" s="530"/>
      <c r="M82" s="524"/>
      <c r="N82" s="525"/>
      <c r="O82" s="525"/>
      <c r="P82" s="525"/>
      <c r="Q82" s="526"/>
      <c r="R82" s="534"/>
      <c r="S82" s="534"/>
      <c r="T82" s="534"/>
      <c r="U82" s="534"/>
      <c r="V82" s="534"/>
      <c r="W82" s="416"/>
      <c r="X82" s="4"/>
      <c r="Y82" s="5"/>
      <c r="Z82" s="409" t="str">
        <f>IFERROR(VLOOKUP(Y82, 【参考】数式用!$A$2:$B$50, 2, FALSE), "")</f>
        <v/>
      </c>
      <c r="AA82" s="410"/>
    </row>
    <row r="83" spans="1:27" ht="33.9" customHeight="1">
      <c r="A83" s="239"/>
      <c r="B83" s="411">
        <f t="shared" si="0"/>
        <v>45</v>
      </c>
      <c r="C83" s="528"/>
      <c r="D83" s="529"/>
      <c r="E83" s="529"/>
      <c r="F83" s="529"/>
      <c r="G83" s="529"/>
      <c r="H83" s="529"/>
      <c r="I83" s="529"/>
      <c r="J83" s="529"/>
      <c r="K83" s="529"/>
      <c r="L83" s="530"/>
      <c r="M83" s="524"/>
      <c r="N83" s="525"/>
      <c r="O83" s="525"/>
      <c r="P83" s="525"/>
      <c r="Q83" s="526"/>
      <c r="R83" s="534"/>
      <c r="S83" s="534"/>
      <c r="T83" s="534"/>
      <c r="U83" s="534"/>
      <c r="V83" s="534"/>
      <c r="W83" s="416"/>
      <c r="X83" s="4"/>
      <c r="Y83" s="5"/>
      <c r="Z83" s="409" t="str">
        <f>IFERROR(VLOOKUP(Y83, 【参考】数式用!$A$2:$B$50, 2, FALSE), "")</f>
        <v/>
      </c>
      <c r="AA83" s="410"/>
    </row>
    <row r="84" spans="1:27" ht="33.9" customHeight="1">
      <c r="A84" s="239"/>
      <c r="B84" s="411">
        <f t="shared" si="0"/>
        <v>46</v>
      </c>
      <c r="C84" s="528"/>
      <c r="D84" s="529"/>
      <c r="E84" s="529"/>
      <c r="F84" s="529"/>
      <c r="G84" s="529"/>
      <c r="H84" s="529"/>
      <c r="I84" s="529"/>
      <c r="J84" s="529"/>
      <c r="K84" s="529"/>
      <c r="L84" s="530"/>
      <c r="M84" s="524"/>
      <c r="N84" s="525"/>
      <c r="O84" s="525"/>
      <c r="P84" s="525"/>
      <c r="Q84" s="526"/>
      <c r="R84" s="534"/>
      <c r="S84" s="534"/>
      <c r="T84" s="534"/>
      <c r="U84" s="534"/>
      <c r="V84" s="534"/>
      <c r="W84" s="416"/>
      <c r="X84" s="4"/>
      <c r="Y84" s="5"/>
      <c r="Z84" s="409" t="str">
        <f>IFERROR(VLOOKUP(Y84, 【参考】数式用!$A$2:$B$50, 2, FALSE), "")</f>
        <v/>
      </c>
      <c r="AA84" s="410"/>
    </row>
    <row r="85" spans="1:27" ht="33.9" customHeight="1">
      <c r="A85" s="239"/>
      <c r="B85" s="411">
        <f t="shared" si="0"/>
        <v>47</v>
      </c>
      <c r="C85" s="528"/>
      <c r="D85" s="529"/>
      <c r="E85" s="529"/>
      <c r="F85" s="529"/>
      <c r="G85" s="529"/>
      <c r="H85" s="529"/>
      <c r="I85" s="529"/>
      <c r="J85" s="529"/>
      <c r="K85" s="529"/>
      <c r="L85" s="530"/>
      <c r="M85" s="524"/>
      <c r="N85" s="525"/>
      <c r="O85" s="525"/>
      <c r="P85" s="525"/>
      <c r="Q85" s="526"/>
      <c r="R85" s="534"/>
      <c r="S85" s="534"/>
      <c r="T85" s="534"/>
      <c r="U85" s="534"/>
      <c r="V85" s="534"/>
      <c r="W85" s="416"/>
      <c r="X85" s="4"/>
      <c r="Y85" s="5"/>
      <c r="Z85" s="409" t="str">
        <f>IFERROR(VLOOKUP(Y85, 【参考】数式用!$A$2:$B$50, 2, FALSE), "")</f>
        <v/>
      </c>
      <c r="AA85" s="410"/>
    </row>
    <row r="86" spans="1:27" ht="33.9" customHeight="1">
      <c r="A86" s="239"/>
      <c r="B86" s="411">
        <f t="shared" si="0"/>
        <v>48</v>
      </c>
      <c r="C86" s="528"/>
      <c r="D86" s="529"/>
      <c r="E86" s="529"/>
      <c r="F86" s="529"/>
      <c r="G86" s="529"/>
      <c r="H86" s="529"/>
      <c r="I86" s="529"/>
      <c r="J86" s="529"/>
      <c r="K86" s="529"/>
      <c r="L86" s="530"/>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28"/>
      <c r="D87" s="529"/>
      <c r="E87" s="529"/>
      <c r="F87" s="529"/>
      <c r="G87" s="529"/>
      <c r="H87" s="529"/>
      <c r="I87" s="529"/>
      <c r="J87" s="529"/>
      <c r="K87" s="529"/>
      <c r="L87" s="530"/>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28"/>
      <c r="D88" s="529"/>
      <c r="E88" s="529"/>
      <c r="F88" s="529"/>
      <c r="G88" s="529"/>
      <c r="H88" s="529"/>
      <c r="I88" s="529"/>
      <c r="J88" s="529"/>
      <c r="K88" s="529"/>
      <c r="L88" s="530"/>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28"/>
      <c r="D89" s="529"/>
      <c r="E89" s="529"/>
      <c r="F89" s="529"/>
      <c r="G89" s="529"/>
      <c r="H89" s="529"/>
      <c r="I89" s="529"/>
      <c r="J89" s="529"/>
      <c r="K89" s="529"/>
      <c r="L89" s="530"/>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28"/>
      <c r="D90" s="529"/>
      <c r="E90" s="529"/>
      <c r="F90" s="529"/>
      <c r="G90" s="529"/>
      <c r="H90" s="529"/>
      <c r="I90" s="529"/>
      <c r="J90" s="529"/>
      <c r="K90" s="529"/>
      <c r="L90" s="530"/>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28"/>
      <c r="D91" s="529"/>
      <c r="E91" s="529"/>
      <c r="F91" s="529"/>
      <c r="G91" s="529"/>
      <c r="H91" s="529"/>
      <c r="I91" s="529"/>
      <c r="J91" s="529"/>
      <c r="K91" s="529"/>
      <c r="L91" s="530"/>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28"/>
      <c r="D92" s="529"/>
      <c r="E92" s="529"/>
      <c r="F92" s="529"/>
      <c r="G92" s="529"/>
      <c r="H92" s="529"/>
      <c r="I92" s="529"/>
      <c r="J92" s="529"/>
      <c r="K92" s="529"/>
      <c r="L92" s="530"/>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28"/>
      <c r="D93" s="529"/>
      <c r="E93" s="529"/>
      <c r="F93" s="529"/>
      <c r="G93" s="529"/>
      <c r="H93" s="529"/>
      <c r="I93" s="529"/>
      <c r="J93" s="529"/>
      <c r="K93" s="529"/>
      <c r="L93" s="530"/>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28"/>
      <c r="D94" s="529"/>
      <c r="E94" s="529"/>
      <c r="F94" s="529"/>
      <c r="G94" s="529"/>
      <c r="H94" s="529"/>
      <c r="I94" s="529"/>
      <c r="J94" s="529"/>
      <c r="K94" s="529"/>
      <c r="L94" s="530"/>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28"/>
      <c r="D95" s="529"/>
      <c r="E95" s="529"/>
      <c r="F95" s="529"/>
      <c r="G95" s="529"/>
      <c r="H95" s="529"/>
      <c r="I95" s="529"/>
      <c r="J95" s="529"/>
      <c r="K95" s="529"/>
      <c r="L95" s="530"/>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28"/>
      <c r="D96" s="529"/>
      <c r="E96" s="529"/>
      <c r="F96" s="529"/>
      <c r="G96" s="529"/>
      <c r="H96" s="529"/>
      <c r="I96" s="529"/>
      <c r="J96" s="529"/>
      <c r="K96" s="529"/>
      <c r="L96" s="530"/>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28"/>
      <c r="D97" s="529"/>
      <c r="E97" s="529"/>
      <c r="F97" s="529"/>
      <c r="G97" s="529"/>
      <c r="H97" s="529"/>
      <c r="I97" s="529"/>
      <c r="J97" s="529"/>
      <c r="K97" s="529"/>
      <c r="L97" s="530"/>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28"/>
      <c r="D98" s="529"/>
      <c r="E98" s="529"/>
      <c r="F98" s="529"/>
      <c r="G98" s="529"/>
      <c r="H98" s="529"/>
      <c r="I98" s="529"/>
      <c r="J98" s="529"/>
      <c r="K98" s="529"/>
      <c r="L98" s="530"/>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28"/>
      <c r="D99" s="529"/>
      <c r="E99" s="529"/>
      <c r="F99" s="529"/>
      <c r="G99" s="529"/>
      <c r="H99" s="529"/>
      <c r="I99" s="529"/>
      <c r="J99" s="529"/>
      <c r="K99" s="529"/>
      <c r="L99" s="530"/>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28"/>
      <c r="D100" s="529"/>
      <c r="E100" s="529"/>
      <c r="F100" s="529"/>
      <c r="G100" s="529"/>
      <c r="H100" s="529"/>
      <c r="I100" s="529"/>
      <c r="J100" s="529"/>
      <c r="K100" s="529"/>
      <c r="L100" s="530"/>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28"/>
      <c r="D101" s="529"/>
      <c r="E101" s="529"/>
      <c r="F101" s="529"/>
      <c r="G101" s="529"/>
      <c r="H101" s="529"/>
      <c r="I101" s="529"/>
      <c r="J101" s="529"/>
      <c r="K101" s="529"/>
      <c r="L101" s="530"/>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28"/>
      <c r="D102" s="529"/>
      <c r="E102" s="529"/>
      <c r="F102" s="529"/>
      <c r="G102" s="529"/>
      <c r="H102" s="529"/>
      <c r="I102" s="529"/>
      <c r="J102" s="529"/>
      <c r="K102" s="529"/>
      <c r="L102" s="530"/>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28"/>
      <c r="D103" s="529"/>
      <c r="E103" s="529"/>
      <c r="F103" s="529"/>
      <c r="G103" s="529"/>
      <c r="H103" s="529"/>
      <c r="I103" s="529"/>
      <c r="J103" s="529"/>
      <c r="K103" s="529"/>
      <c r="L103" s="530"/>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28"/>
      <c r="D104" s="529"/>
      <c r="E104" s="529"/>
      <c r="F104" s="529"/>
      <c r="G104" s="529"/>
      <c r="H104" s="529"/>
      <c r="I104" s="529"/>
      <c r="J104" s="529"/>
      <c r="K104" s="529"/>
      <c r="L104" s="530"/>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28"/>
      <c r="D105" s="529"/>
      <c r="E105" s="529"/>
      <c r="F105" s="529"/>
      <c r="G105" s="529"/>
      <c r="H105" s="529"/>
      <c r="I105" s="529"/>
      <c r="J105" s="529"/>
      <c r="K105" s="529"/>
      <c r="L105" s="530"/>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28"/>
      <c r="D106" s="529"/>
      <c r="E106" s="529"/>
      <c r="F106" s="529"/>
      <c r="G106" s="529"/>
      <c r="H106" s="529"/>
      <c r="I106" s="529"/>
      <c r="J106" s="529"/>
      <c r="K106" s="529"/>
      <c r="L106" s="530"/>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28"/>
      <c r="D107" s="529"/>
      <c r="E107" s="529"/>
      <c r="F107" s="529"/>
      <c r="G107" s="529"/>
      <c r="H107" s="529"/>
      <c r="I107" s="529"/>
      <c r="J107" s="529"/>
      <c r="K107" s="529"/>
      <c r="L107" s="530"/>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28"/>
      <c r="D108" s="529"/>
      <c r="E108" s="529"/>
      <c r="F108" s="529"/>
      <c r="G108" s="529"/>
      <c r="H108" s="529"/>
      <c r="I108" s="529"/>
      <c r="J108" s="529"/>
      <c r="K108" s="529"/>
      <c r="L108" s="530"/>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28"/>
      <c r="D109" s="529"/>
      <c r="E109" s="529"/>
      <c r="F109" s="529"/>
      <c r="G109" s="529"/>
      <c r="H109" s="529"/>
      <c r="I109" s="529"/>
      <c r="J109" s="529"/>
      <c r="K109" s="529"/>
      <c r="L109" s="530"/>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28"/>
      <c r="D110" s="529"/>
      <c r="E110" s="529"/>
      <c r="F110" s="529"/>
      <c r="G110" s="529"/>
      <c r="H110" s="529"/>
      <c r="I110" s="529"/>
      <c r="J110" s="529"/>
      <c r="K110" s="529"/>
      <c r="L110" s="530"/>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28"/>
      <c r="D111" s="529"/>
      <c r="E111" s="529"/>
      <c r="F111" s="529"/>
      <c r="G111" s="529"/>
      <c r="H111" s="529"/>
      <c r="I111" s="529"/>
      <c r="J111" s="529"/>
      <c r="K111" s="529"/>
      <c r="L111" s="530"/>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28"/>
      <c r="D112" s="529"/>
      <c r="E112" s="529"/>
      <c r="F112" s="529"/>
      <c r="G112" s="529"/>
      <c r="H112" s="529"/>
      <c r="I112" s="529"/>
      <c r="J112" s="529"/>
      <c r="K112" s="529"/>
      <c r="L112" s="530"/>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28"/>
      <c r="D113" s="529"/>
      <c r="E113" s="529"/>
      <c r="F113" s="529"/>
      <c r="G113" s="529"/>
      <c r="H113" s="529"/>
      <c r="I113" s="529"/>
      <c r="J113" s="529"/>
      <c r="K113" s="529"/>
      <c r="L113" s="530"/>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28"/>
      <c r="D114" s="529"/>
      <c r="E114" s="529"/>
      <c r="F114" s="529"/>
      <c r="G114" s="529"/>
      <c r="H114" s="529"/>
      <c r="I114" s="529"/>
      <c r="J114" s="529"/>
      <c r="K114" s="529"/>
      <c r="L114" s="530"/>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28"/>
      <c r="D115" s="529"/>
      <c r="E115" s="529"/>
      <c r="F115" s="529"/>
      <c r="G115" s="529"/>
      <c r="H115" s="529"/>
      <c r="I115" s="529"/>
      <c r="J115" s="529"/>
      <c r="K115" s="529"/>
      <c r="L115" s="530"/>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28"/>
      <c r="D116" s="529"/>
      <c r="E116" s="529"/>
      <c r="F116" s="529"/>
      <c r="G116" s="529"/>
      <c r="H116" s="529"/>
      <c r="I116" s="529"/>
      <c r="J116" s="529"/>
      <c r="K116" s="529"/>
      <c r="L116" s="530"/>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28"/>
      <c r="D117" s="529"/>
      <c r="E117" s="529"/>
      <c r="F117" s="529"/>
      <c r="G117" s="529"/>
      <c r="H117" s="529"/>
      <c r="I117" s="529"/>
      <c r="J117" s="529"/>
      <c r="K117" s="529"/>
      <c r="L117" s="530"/>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28"/>
      <c r="D118" s="529"/>
      <c r="E118" s="529"/>
      <c r="F118" s="529"/>
      <c r="G118" s="529"/>
      <c r="H118" s="529"/>
      <c r="I118" s="529"/>
      <c r="J118" s="529"/>
      <c r="K118" s="529"/>
      <c r="L118" s="530"/>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28"/>
      <c r="D119" s="529"/>
      <c r="E119" s="529"/>
      <c r="F119" s="529"/>
      <c r="G119" s="529"/>
      <c r="H119" s="529"/>
      <c r="I119" s="529"/>
      <c r="J119" s="529"/>
      <c r="K119" s="529"/>
      <c r="L119" s="530"/>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28"/>
      <c r="D120" s="529"/>
      <c r="E120" s="529"/>
      <c r="F120" s="529"/>
      <c r="G120" s="529"/>
      <c r="H120" s="529"/>
      <c r="I120" s="529"/>
      <c r="J120" s="529"/>
      <c r="K120" s="529"/>
      <c r="L120" s="530"/>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28"/>
      <c r="D121" s="529"/>
      <c r="E121" s="529"/>
      <c r="F121" s="529"/>
      <c r="G121" s="529"/>
      <c r="H121" s="529"/>
      <c r="I121" s="529"/>
      <c r="J121" s="529"/>
      <c r="K121" s="529"/>
      <c r="L121" s="530"/>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28"/>
      <c r="D122" s="529"/>
      <c r="E122" s="529"/>
      <c r="F122" s="529"/>
      <c r="G122" s="529"/>
      <c r="H122" s="529"/>
      <c r="I122" s="529"/>
      <c r="J122" s="529"/>
      <c r="K122" s="529"/>
      <c r="L122" s="530"/>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28"/>
      <c r="D123" s="529"/>
      <c r="E123" s="529"/>
      <c r="F123" s="529"/>
      <c r="G123" s="529"/>
      <c r="H123" s="529"/>
      <c r="I123" s="529"/>
      <c r="J123" s="529"/>
      <c r="K123" s="529"/>
      <c r="L123" s="530"/>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28"/>
      <c r="D124" s="529"/>
      <c r="E124" s="529"/>
      <c r="F124" s="529"/>
      <c r="G124" s="529"/>
      <c r="H124" s="529"/>
      <c r="I124" s="529"/>
      <c r="J124" s="529"/>
      <c r="K124" s="529"/>
      <c r="L124" s="530"/>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28"/>
      <c r="D125" s="529"/>
      <c r="E125" s="529"/>
      <c r="F125" s="529"/>
      <c r="G125" s="529"/>
      <c r="H125" s="529"/>
      <c r="I125" s="529"/>
      <c r="J125" s="529"/>
      <c r="K125" s="529"/>
      <c r="L125" s="530"/>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28"/>
      <c r="D126" s="529"/>
      <c r="E126" s="529"/>
      <c r="F126" s="529"/>
      <c r="G126" s="529"/>
      <c r="H126" s="529"/>
      <c r="I126" s="529"/>
      <c r="J126" s="529"/>
      <c r="K126" s="529"/>
      <c r="L126" s="530"/>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28"/>
      <c r="D127" s="529"/>
      <c r="E127" s="529"/>
      <c r="F127" s="529"/>
      <c r="G127" s="529"/>
      <c r="H127" s="529"/>
      <c r="I127" s="529"/>
      <c r="J127" s="529"/>
      <c r="K127" s="529"/>
      <c r="L127" s="530"/>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28"/>
      <c r="D128" s="529"/>
      <c r="E128" s="529"/>
      <c r="F128" s="529"/>
      <c r="G128" s="529"/>
      <c r="H128" s="529"/>
      <c r="I128" s="529"/>
      <c r="J128" s="529"/>
      <c r="K128" s="529"/>
      <c r="L128" s="530"/>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28"/>
      <c r="D129" s="529"/>
      <c r="E129" s="529"/>
      <c r="F129" s="529"/>
      <c r="G129" s="529"/>
      <c r="H129" s="529"/>
      <c r="I129" s="529"/>
      <c r="J129" s="529"/>
      <c r="K129" s="529"/>
      <c r="L129" s="530"/>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28"/>
      <c r="D130" s="529"/>
      <c r="E130" s="529"/>
      <c r="F130" s="529"/>
      <c r="G130" s="529"/>
      <c r="H130" s="529"/>
      <c r="I130" s="529"/>
      <c r="J130" s="529"/>
      <c r="K130" s="529"/>
      <c r="L130" s="530"/>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28"/>
      <c r="D131" s="529"/>
      <c r="E131" s="529"/>
      <c r="F131" s="529"/>
      <c r="G131" s="529"/>
      <c r="H131" s="529"/>
      <c r="I131" s="529"/>
      <c r="J131" s="529"/>
      <c r="K131" s="529"/>
      <c r="L131" s="530"/>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28"/>
      <c r="D132" s="529"/>
      <c r="E132" s="529"/>
      <c r="F132" s="529"/>
      <c r="G132" s="529"/>
      <c r="H132" s="529"/>
      <c r="I132" s="529"/>
      <c r="J132" s="529"/>
      <c r="K132" s="529"/>
      <c r="L132" s="530"/>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28"/>
      <c r="D133" s="529"/>
      <c r="E133" s="529"/>
      <c r="F133" s="529"/>
      <c r="G133" s="529"/>
      <c r="H133" s="529"/>
      <c r="I133" s="529"/>
      <c r="J133" s="529"/>
      <c r="K133" s="529"/>
      <c r="L133" s="530"/>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28"/>
      <c r="D134" s="529"/>
      <c r="E134" s="529"/>
      <c r="F134" s="529"/>
      <c r="G134" s="529"/>
      <c r="H134" s="529"/>
      <c r="I134" s="529"/>
      <c r="J134" s="529"/>
      <c r="K134" s="529"/>
      <c r="L134" s="530"/>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28"/>
      <c r="D135" s="529"/>
      <c r="E135" s="529"/>
      <c r="F135" s="529"/>
      <c r="G135" s="529"/>
      <c r="H135" s="529"/>
      <c r="I135" s="529"/>
      <c r="J135" s="529"/>
      <c r="K135" s="529"/>
      <c r="L135" s="530"/>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28"/>
      <c r="D136" s="529"/>
      <c r="E136" s="529"/>
      <c r="F136" s="529"/>
      <c r="G136" s="529"/>
      <c r="H136" s="529"/>
      <c r="I136" s="529"/>
      <c r="J136" s="529"/>
      <c r="K136" s="529"/>
      <c r="L136" s="530"/>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28"/>
      <c r="D137" s="529"/>
      <c r="E137" s="529"/>
      <c r="F137" s="529"/>
      <c r="G137" s="529"/>
      <c r="H137" s="529"/>
      <c r="I137" s="529"/>
      <c r="J137" s="529"/>
      <c r="K137" s="529"/>
      <c r="L137" s="530"/>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31"/>
      <c r="D138" s="532"/>
      <c r="E138" s="532"/>
      <c r="F138" s="532"/>
      <c r="G138" s="532"/>
      <c r="H138" s="532"/>
      <c r="I138" s="532"/>
      <c r="J138" s="532"/>
      <c r="K138" s="532"/>
      <c r="L138" s="533"/>
      <c r="M138" s="535"/>
      <c r="N138" s="535"/>
      <c r="O138" s="535"/>
      <c r="P138" s="535"/>
      <c r="Q138" s="535"/>
      <c r="R138" s="536"/>
      <c r="S138" s="537"/>
      <c r="T138" s="537"/>
      <c r="U138" s="537"/>
      <c r="V138" s="538"/>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4.332031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2007</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1994</v>
      </c>
      <c r="AR20" s="719"/>
      <c r="AS20" s="719"/>
      <c r="AT20" s="719"/>
      <c r="AU20" s="719"/>
      <c r="AV20" s="719"/>
      <c r="AW20" s="719"/>
      <c r="AX20" s="719"/>
      <c r="AY20" s="719"/>
      <c r="AZ20" s="719"/>
      <c r="BA20" s="719"/>
      <c r="BB20" s="719"/>
      <c r="BC20" s="719"/>
      <c r="BD20" s="719"/>
      <c r="BE20" s="720"/>
    </row>
    <row r="21" spans="1:57" ht="37.200000000000003" customHeight="1" thickBot="1">
      <c r="A21" s="109"/>
      <c r="B21" s="180" t="s">
        <v>48</v>
      </c>
      <c r="C21" s="708" t="s">
        <v>2114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2115</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1914</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2141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1915</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1916</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2010</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1917</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1918</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2116</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2117</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2011</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1919</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2012</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2118</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1992</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2013</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1995</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2009</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1983</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2000</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2119</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2120</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 customHeight="1" thickBot="1">
      <c r="A52" s="109"/>
      <c r="B52" s="712" t="s">
        <v>2121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2001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1996</v>
      </c>
      <c r="AN53" s="443">
        <f>COUNT('別紙様式3-2（加算　個票）'!U:U)+COUNT('別紙様式3-2（加算　個票）'!AC:AD)</f>
        <v>0</v>
      </c>
      <c r="AO53" s="220"/>
      <c r="AP53" s="220"/>
    </row>
    <row r="54" spans="1:57" ht="25.5" customHeight="1" thickBot="1">
      <c r="A54" s="109"/>
      <c r="B54" s="729" t="s">
        <v>2122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1999</v>
      </c>
      <c r="AR55" s="602"/>
      <c r="AS55" s="602"/>
      <c r="AT55" s="602"/>
      <c r="AU55" s="602"/>
      <c r="AV55" s="602"/>
      <c r="AW55" s="602"/>
      <c r="AX55" s="602"/>
      <c r="AY55" s="602"/>
      <c r="AZ55" s="602"/>
      <c r="BA55" s="602"/>
      <c r="BB55" s="602"/>
      <c r="BC55" s="602"/>
      <c r="BD55" s="602"/>
      <c r="BE55" s="603"/>
    </row>
    <row r="56" spans="1:57" ht="26.25" customHeight="1" thickBot="1">
      <c r="A56" s="109"/>
      <c r="B56" s="233"/>
      <c r="C56" s="607" t="s">
        <v>1998</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2017</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2018</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2014</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2015</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2126</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2127</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2128</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1923</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2129</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1991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2130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2003</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2019</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1924</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2020</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2021</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2022</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2023</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1925</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1926</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2024</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1927</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2025</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2026</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2027</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2028</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2029</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2030</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2031</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1928</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1929</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1930</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2032</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1931</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2033</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1932</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2034</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2035</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2036</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2037</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2131</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2132</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1934</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2008</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1935</v>
      </c>
      <c r="D162" s="867"/>
      <c r="E162" s="867"/>
      <c r="F162" s="867"/>
      <c r="G162" s="867"/>
      <c r="H162" s="867"/>
      <c r="I162" s="868"/>
      <c r="J162" s="844" t="s">
        <v>2133</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1990</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1936</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2134</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$AN$112&gt;=1), $AM$102=TRUE)</formula>
    </cfRule>
  </conditionalFormatting>
  <conditionalFormatting sqref="AQ116:BE119">
    <cfRule type="expression" dxfId="41" priority="164">
      <formula>OR(AND($AI$105="該当", $AN$116&gt;=2), AND($AI$105="", $AN$116&gt;=1), $AM$102=TRUE)</formula>
    </cfRule>
  </conditionalFormatting>
  <conditionalFormatting sqref="AQ120:BE124">
    <cfRule type="expression" dxfId="40" priority="165">
      <formula>OR(AND($AI$105="該当", $AN$120&gt;=2), AND($AI$105="", $AN$120&gt;=1), $AM$102=TRUE)</formula>
    </cfRule>
  </conditionalFormatting>
  <conditionalFormatting sqref="AQ125:BE128">
    <cfRule type="expression" dxfId="39" priority="166">
      <formula>OR(AND($AI$105="該当", $AN$125&gt;=2), AND($AI$105="", $AN$125&gt;=1), $AM$102=TRUE)</formula>
    </cfRule>
  </conditionalFormatting>
  <conditionalFormatting sqref="AQ130:BE135">
    <cfRule type="expression" dxfId="38" priority="167">
      <formula>OR(AND($AI$105="該当", $AN$129&gt;=3), AND($AI$105="", $AN$129&gt;=2),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 $AN$136&gt;=2), AND($AI$105="", $AN$136&gt;=1),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2135</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2139</v>
      </c>
      <c r="X5" s="1003" t="s">
        <v>2005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8.8" customHeight="1" thickBot="1">
      <c r="A6" s="109"/>
      <c r="B6" s="989"/>
      <c r="C6" s="990"/>
      <c r="D6" s="902" t="s">
        <v>2136</v>
      </c>
      <c r="E6" s="902"/>
      <c r="F6" s="902"/>
      <c r="G6" s="902"/>
      <c r="H6" s="902"/>
      <c r="I6" s="902"/>
      <c r="J6" s="902"/>
      <c r="K6" s="902"/>
      <c r="L6" s="902"/>
      <c r="M6" s="902"/>
      <c r="N6" s="117">
        <f>SUM(S14:S113, AA14:AA113)</f>
        <v>0</v>
      </c>
      <c r="O6" s="118" t="s">
        <v>44</v>
      </c>
      <c r="P6" s="119"/>
      <c r="Q6" s="119"/>
      <c r="R6" s="119"/>
      <c r="S6" s="119"/>
      <c r="T6" s="122"/>
      <c r="U6" s="122"/>
      <c r="V6" s="122"/>
      <c r="W6" s="963"/>
      <c r="X6" s="1003" t="s">
        <v>2138</v>
      </c>
      <c r="Y6" s="708"/>
      <c r="Z6" s="708"/>
      <c r="AA6" s="1004"/>
      <c r="AB6" s="123">
        <f>SUM(AI$14:AI$1048576)</f>
        <v>0</v>
      </c>
      <c r="AC6" s="965"/>
      <c r="AD6" s="949"/>
      <c r="AE6" s="434"/>
      <c r="AF6" s="415"/>
      <c r="AG6" s="116"/>
      <c r="AH6" s="116"/>
      <c r="AI6" s="112"/>
      <c r="AJ6" s="112"/>
      <c r="AK6" s="112"/>
      <c r="AL6" s="112"/>
      <c r="AM6" s="112"/>
      <c r="AN6" s="112"/>
    </row>
    <row r="7" spans="1:41" ht="27" customHeight="1">
      <c r="A7" s="109"/>
      <c r="B7" s="124"/>
      <c r="C7" s="125"/>
      <c r="D7" s="901" t="s">
        <v>1937</v>
      </c>
      <c r="E7" s="902"/>
      <c r="F7" s="902"/>
      <c r="G7" s="902"/>
      <c r="H7" s="902"/>
      <c r="I7" s="902"/>
      <c r="J7" s="902"/>
      <c r="K7" s="902"/>
      <c r="L7" s="902"/>
      <c r="M7" s="902"/>
      <c r="N7" s="117">
        <f>SUM(U$14:U$113,AC$14:AD$113)</f>
        <v>0</v>
      </c>
      <c r="O7" s="118" t="s">
        <v>44</v>
      </c>
      <c r="P7" s="119"/>
      <c r="Q7" s="119"/>
      <c r="R7" s="119"/>
      <c r="S7" s="119"/>
      <c r="T7" s="122"/>
      <c r="U7" s="122"/>
      <c r="V7" s="122"/>
      <c r="W7" s="960" t="s">
        <v>2140</v>
      </c>
      <c r="X7" s="1003" t="s">
        <v>2005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2039</v>
      </c>
      <c r="C8" s="934"/>
      <c r="D8" s="934"/>
      <c r="E8" s="934"/>
      <c r="F8" s="934"/>
      <c r="G8" s="934"/>
      <c r="H8" s="934"/>
      <c r="I8" s="934"/>
      <c r="J8" s="934"/>
      <c r="K8" s="934"/>
      <c r="L8" s="934"/>
      <c r="M8" s="934"/>
      <c r="N8" s="934"/>
      <c r="O8" s="934"/>
      <c r="P8" s="934"/>
      <c r="Q8" s="934"/>
      <c r="R8" s="934"/>
      <c r="S8" s="934"/>
      <c r="T8" s="934"/>
      <c r="U8" s="414"/>
      <c r="V8" s="414"/>
      <c r="W8" s="961"/>
      <c r="X8" s="1003" t="s">
        <v>2138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2006</v>
      </c>
      <c r="C10" s="970"/>
      <c r="D10" s="970"/>
      <c r="E10" s="970"/>
      <c r="F10" s="970"/>
      <c r="G10" s="970"/>
      <c r="H10" s="970"/>
      <c r="I10" s="971"/>
      <c r="J10" s="976" t="s">
        <v>119</v>
      </c>
      <c r="K10" s="977" t="s">
        <v>120</v>
      </c>
      <c r="L10" s="978"/>
      <c r="M10" s="983" t="s">
        <v>121</v>
      </c>
      <c r="N10" s="986" t="s">
        <v>28</v>
      </c>
      <c r="O10" s="991" t="s">
        <v>1973</v>
      </c>
      <c r="P10" s="962" t="s">
        <v>2038</v>
      </c>
      <c r="Q10" s="962"/>
      <c r="R10" s="962"/>
      <c r="S10" s="962"/>
      <c r="T10" s="962"/>
      <c r="U10" s="962"/>
      <c r="V10" s="962"/>
      <c r="W10" s="962"/>
      <c r="X10" s="962"/>
      <c r="Y10" s="962"/>
      <c r="Z10" s="962"/>
      <c r="AA10" s="962"/>
      <c r="AB10" s="962"/>
      <c r="AC10" s="962"/>
      <c r="AD10" s="962"/>
      <c r="AE10" s="962"/>
      <c r="AF10" s="962"/>
      <c r="AG10" s="929" t="s">
        <v>1981</v>
      </c>
      <c r="AH10" s="929" t="s">
        <v>1982</v>
      </c>
      <c r="AI10" s="928" t="s">
        <v>2098</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2137</v>
      </c>
      <c r="V12" s="917" t="s">
        <v>129</v>
      </c>
      <c r="W12" s="915" t="s">
        <v>130</v>
      </c>
      <c r="X12" s="916"/>
      <c r="Y12" s="945" t="s">
        <v>1905</v>
      </c>
      <c r="Z12" s="921" t="s">
        <v>128</v>
      </c>
      <c r="AA12" s="921" t="s">
        <v>1909</v>
      </c>
      <c r="AB12" s="921" t="s">
        <v>1906</v>
      </c>
      <c r="AC12" s="930" t="s">
        <v>2137</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1978</v>
      </c>
      <c r="X13" s="920"/>
      <c r="Y13" s="946"/>
      <c r="Z13" s="922"/>
      <c r="AA13" s="923"/>
      <c r="AB13" s="923"/>
      <c r="AC13" s="932"/>
      <c r="AD13" s="933"/>
      <c r="AE13" s="918"/>
      <c r="AF13" s="132" t="s">
        <v>1979</v>
      </c>
      <c r="AG13" s="928"/>
      <c r="AH13" s="929"/>
      <c r="AI13" s="436" t="s">
        <v>1976</v>
      </c>
      <c r="AJ13" s="437" t="s">
        <v>1977</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11" t="s">
        <v>1939</v>
      </c>
      <c r="B2" s="1014" t="s">
        <v>1940</v>
      </c>
      <c r="C2" s="1017" t="s">
        <v>2107</v>
      </c>
      <c r="D2" s="1018"/>
      <c r="E2" s="1018"/>
      <c r="F2" s="1019"/>
      <c r="G2" s="1020" t="s">
        <v>2108</v>
      </c>
      <c r="H2" s="1021"/>
      <c r="I2" s="1022"/>
      <c r="J2" s="1023" t="s">
        <v>2109</v>
      </c>
      <c r="K2" s="1024"/>
      <c r="L2" s="1033" t="s">
        <v>2110</v>
      </c>
      <c r="M2" s="1034"/>
      <c r="N2" s="1034"/>
      <c r="O2" s="1034"/>
      <c r="P2" s="1034"/>
      <c r="Q2" s="1034"/>
      <c r="R2" s="1034"/>
      <c r="S2" s="1034"/>
      <c r="T2" s="1034"/>
      <c r="U2" s="1034"/>
      <c r="V2" s="1034"/>
      <c r="W2" s="1034"/>
      <c r="X2" s="1034"/>
      <c r="Y2" s="1034"/>
      <c r="Z2" s="1034"/>
      <c r="AA2" s="1034"/>
      <c r="AB2" s="1034"/>
      <c r="AC2" s="1034"/>
      <c r="AD2" s="1035"/>
      <c r="AE2" s="1025" t="s">
        <v>1941</v>
      </c>
      <c r="AF2" s="8"/>
      <c r="AG2" s="1011" t="s">
        <v>1939</v>
      </c>
      <c r="AH2" s="1014" t="s">
        <v>1940</v>
      </c>
      <c r="AI2" s="1036" t="s">
        <v>135</v>
      </c>
      <c r="AJ2" s="1037"/>
      <c r="AK2" s="1037"/>
      <c r="AL2" s="1038"/>
      <c r="AM2" s="8"/>
      <c r="AN2" s="26" t="s">
        <v>136</v>
      </c>
      <c r="AO2" s="8"/>
      <c r="AP2" s="17" t="s">
        <v>1967</v>
      </c>
      <c r="AR2" s="1011" t="s">
        <v>1939</v>
      </c>
      <c r="AS2" s="1014" t="s">
        <v>1940</v>
      </c>
      <c r="AT2" s="1036" t="s">
        <v>1968</v>
      </c>
      <c r="AU2" s="1037"/>
      <c r="AV2" s="1037"/>
      <c r="AW2" s="1038"/>
      <c r="AY2" s="1025" t="s">
        <v>1974</v>
      </c>
      <c r="BA2" s="1028" t="s">
        <v>134</v>
      </c>
      <c r="BB2" s="1019" t="s">
        <v>1980</v>
      </c>
    </row>
    <row r="3" spans="1:54" ht="30.6" customHeight="1" thickBot="1">
      <c r="A3" s="1012"/>
      <c r="B3" s="1015"/>
      <c r="C3" s="1005" t="s">
        <v>137</v>
      </c>
      <c r="D3" s="1006"/>
      <c r="E3" s="1006"/>
      <c r="F3" s="1007"/>
      <c r="G3" s="1005" t="s">
        <v>138</v>
      </c>
      <c r="H3" s="1006"/>
      <c r="I3" s="1007"/>
      <c r="J3" s="1005"/>
      <c r="K3" s="1007"/>
      <c r="L3" s="1008" t="s">
        <v>1942</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1969</v>
      </c>
      <c r="AR3" s="1012"/>
      <c r="AS3" s="1015"/>
      <c r="AT3" s="1039"/>
      <c r="AU3" s="1040"/>
      <c r="AV3" s="1040"/>
      <c r="AW3" s="1041"/>
      <c r="AY3" s="1026"/>
      <c r="BA3" s="1029"/>
      <c r="BB3" s="1031"/>
    </row>
    <row r="4" spans="1:54" ht="36.6" thickBot="1">
      <c r="A4" s="1013"/>
      <c r="B4" s="1016"/>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7"/>
      <c r="AF4" s="8"/>
      <c r="AG4" s="1013"/>
      <c r="AH4" s="1016"/>
      <c r="AI4" s="74" t="s">
        <v>1948</v>
      </c>
      <c r="AJ4" s="75" t="s">
        <v>1949</v>
      </c>
      <c r="AK4" s="75" t="s">
        <v>1950</v>
      </c>
      <c r="AL4" s="76" t="s">
        <v>1951</v>
      </c>
      <c r="AM4" s="8"/>
      <c r="AN4" s="8"/>
      <c r="AO4" s="8"/>
      <c r="AP4" s="19" t="s">
        <v>1970</v>
      </c>
      <c r="AR4" s="1013"/>
      <c r="AS4" s="1016"/>
      <c r="AT4" s="74" t="s">
        <v>1948</v>
      </c>
      <c r="AU4" s="75" t="s">
        <v>1949</v>
      </c>
      <c r="AV4" s="75" t="s">
        <v>1950</v>
      </c>
      <c r="AW4" s="76" t="s">
        <v>1951</v>
      </c>
      <c r="AY4" s="1027"/>
      <c r="BA4" s="1030"/>
      <c r="BB4" s="1032"/>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3.8"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3.8"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3.8"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3.8"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c r="A17" s="67" t="s">
        <v>2051</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2097</v>
      </c>
      <c r="Q17" s="447" t="s">
        <v>2097</v>
      </c>
      <c r="R17" s="447" t="s">
        <v>2097</v>
      </c>
      <c r="S17" s="447" t="s">
        <v>2097</v>
      </c>
      <c r="T17" s="447" t="s">
        <v>2097</v>
      </c>
      <c r="U17" s="447" t="s">
        <v>2097</v>
      </c>
      <c r="V17" s="447" t="s">
        <v>2097</v>
      </c>
      <c r="W17" s="447" t="s">
        <v>2097</v>
      </c>
      <c r="X17" s="447" t="s">
        <v>2097</v>
      </c>
      <c r="Y17" s="447" t="s">
        <v>2097</v>
      </c>
      <c r="Z17" s="447" t="s">
        <v>2097</v>
      </c>
      <c r="AA17" s="447" t="s">
        <v>2097</v>
      </c>
      <c r="AB17" s="447" t="s">
        <v>2097</v>
      </c>
      <c r="AC17" s="466" t="s">
        <v>2097</v>
      </c>
      <c r="AD17" s="71">
        <v>0</v>
      </c>
      <c r="AE17" s="478">
        <v>8.9999999999999993E-3</v>
      </c>
      <c r="AF17" s="8"/>
      <c r="AG17" s="67" t="s">
        <v>2051</v>
      </c>
      <c r="AH17" s="91"/>
      <c r="AI17" s="81">
        <f t="shared" si="0"/>
        <v>0.126</v>
      </c>
      <c r="AJ17" s="77">
        <f t="shared" si="7"/>
        <v>0.128</v>
      </c>
      <c r="AK17" s="77">
        <f t="shared" si="1"/>
        <v>0.151</v>
      </c>
      <c r="AL17" s="82">
        <f t="shared" si="2"/>
        <v>0.188</v>
      </c>
      <c r="AM17" s="8"/>
      <c r="AN17" s="8"/>
      <c r="AO17" s="8"/>
      <c r="AR17" s="67" t="s">
        <v>2051</v>
      </c>
      <c r="AS17" s="91"/>
      <c r="AT17" s="87">
        <f>O17/L17</f>
        <v>0.66990291262135915</v>
      </c>
      <c r="AU17" s="83">
        <f>O17/M17</f>
        <v>0.68316831683168311</v>
      </c>
      <c r="AV17" s="83">
        <f>O17/N17</f>
        <v>0.80232558139534882</v>
      </c>
      <c r="AW17" s="88">
        <f>O17/O17</f>
        <v>1</v>
      </c>
      <c r="BA17" s="100" t="s">
        <v>2051</v>
      </c>
      <c r="BB17" s="10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3.8"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3.8"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3.8"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