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21.197.11\こども未来課共有\認可・確認関係\120　認可・認定・確認資料（事業者向け）\01　HP掲載様式\HP掲載用\R6.4\"/>
    </mc:Choice>
  </mc:AlternateContent>
  <bookViews>
    <workbookView xWindow="0" yWindow="0" windowWidth="20490" windowHeight="7530"/>
  </bookViews>
  <sheets>
    <sheet name="１　職員配置確認表" sheetId="5" r:id="rId1"/>
    <sheet name="２　職員一覧" sheetId="2" r:id="rId2"/>
    <sheet name="３　職員数及び平均年数" sheetId="4" r:id="rId3"/>
    <sheet name="リストシート" sheetId="3" state="hidden" r:id="rId4"/>
  </sheets>
  <definedNames>
    <definedName name="_xlnm.Print_Area" localSheetId="0">'１　職員配置確認表'!$A$1:$I$32</definedName>
    <definedName name="_xlnm.Print_Area" localSheetId="1">'２　職員一覧'!$A$1:$K$60</definedName>
    <definedName name="_xlnm.Print_Area" localSheetId="2">'３　職員数及び平均年数'!$A$1:$F$22</definedName>
    <definedName name="_xlnm.Print_Titles" localSheetId="1">'２　職員一覧'!$4:$6</definedName>
    <definedName name="減価償却費加算" localSheetId="0">#REF!</definedName>
    <definedName name="減価償却費加算">#REF!</definedName>
    <definedName name="減価償却費加算適用調書" localSheetId="0">#REF!</definedName>
    <definedName name="減価償却費加算適用調書">#REF!</definedName>
  </definedNames>
  <calcPr calcId="162913"/>
</workbook>
</file>

<file path=xl/calcChain.xml><?xml version="1.0" encoding="utf-8"?>
<calcChain xmlns="http://schemas.openxmlformats.org/spreadsheetml/2006/main">
  <c r="F15" i="5" l="1"/>
  <c r="F14" i="5"/>
  <c r="M46" i="2" l="1"/>
  <c r="N46" i="2"/>
  <c r="O46" i="2" s="1"/>
  <c r="M47" i="2"/>
  <c r="N47" i="2"/>
  <c r="O47" i="2" s="1"/>
  <c r="M48" i="2"/>
  <c r="N48" i="2"/>
  <c r="O48" i="2"/>
  <c r="M49" i="2"/>
  <c r="N49" i="2"/>
  <c r="O49" i="2" s="1"/>
  <c r="M50" i="2"/>
  <c r="N50" i="2"/>
  <c r="O50" i="2" s="1"/>
  <c r="F21" i="5" l="1"/>
  <c r="A9" i="4" l="1"/>
  <c r="A10" i="4"/>
  <c r="A11" i="4"/>
  <c r="A12" i="4"/>
  <c r="A13" i="4"/>
  <c r="A14" i="4"/>
  <c r="A15" i="4"/>
  <c r="A16" i="4"/>
  <c r="A17" i="4"/>
  <c r="A18" i="4"/>
  <c r="A8" i="4"/>
  <c r="B67" i="2"/>
  <c r="B68" i="2"/>
  <c r="B69" i="2"/>
  <c r="B70" i="2"/>
  <c r="B71" i="2"/>
  <c r="B72" i="2"/>
  <c r="B73" i="2"/>
  <c r="B74" i="2"/>
  <c r="B75" i="2"/>
  <c r="B76" i="2"/>
  <c r="B66" i="2"/>
  <c r="C66" i="2" s="1"/>
  <c r="M66" i="2"/>
  <c r="E66" i="2" l="1"/>
  <c r="F66" i="2" s="1"/>
  <c r="D66" i="2"/>
  <c r="F19" i="5"/>
  <c r="C17" i="5"/>
  <c r="D18" i="5" s="1"/>
  <c r="D15" i="5"/>
  <c r="D14" i="5"/>
  <c r="D12" i="5"/>
  <c r="F12" i="5" s="1"/>
  <c r="D11" i="5"/>
  <c r="F11" i="5" s="1"/>
  <c r="D7" i="5"/>
  <c r="C7" i="5"/>
  <c r="E7" i="5" l="1"/>
  <c r="F18" i="5"/>
  <c r="F17" i="5"/>
  <c r="F20" i="5" l="1"/>
  <c r="F22" i="5" s="1"/>
  <c r="M67" i="2" l="1"/>
  <c r="C21" i="4" s="1"/>
  <c r="M68" i="2"/>
  <c r="C22" i="4" s="1"/>
  <c r="C20" i="4"/>
  <c r="J67" i="2"/>
  <c r="J68" i="2"/>
  <c r="J69" i="2"/>
  <c r="J70" i="2"/>
  <c r="J71" i="2"/>
  <c r="J72" i="2"/>
  <c r="J73" i="2"/>
  <c r="J74" i="2"/>
  <c r="J75" i="2"/>
  <c r="J76" i="2"/>
  <c r="J66" i="2"/>
  <c r="H67" i="2"/>
  <c r="H68" i="2"/>
  <c r="H69" i="2"/>
  <c r="H70" i="2"/>
  <c r="H71" i="2"/>
  <c r="H72" i="2"/>
  <c r="H73" i="2"/>
  <c r="H74" i="2"/>
  <c r="H75" i="2"/>
  <c r="H76" i="2"/>
  <c r="H66" i="2"/>
  <c r="E67" i="2"/>
  <c r="F67" i="2" s="1"/>
  <c r="E68" i="2"/>
  <c r="F68" i="2" s="1"/>
  <c r="E69" i="2"/>
  <c r="F69" i="2" s="1"/>
  <c r="E70" i="2"/>
  <c r="F70" i="2" s="1"/>
  <c r="E71" i="2"/>
  <c r="F71" i="2" s="1"/>
  <c r="E72" i="2"/>
  <c r="F72" i="2" s="1"/>
  <c r="E73" i="2"/>
  <c r="F73" i="2" s="1"/>
  <c r="E74" i="2"/>
  <c r="F74" i="2" s="1"/>
  <c r="E75" i="2"/>
  <c r="F75" i="2" s="1"/>
  <c r="E76" i="2"/>
  <c r="F76" i="2" s="1"/>
  <c r="D67" i="2"/>
  <c r="C9" i="4" s="1"/>
  <c r="D68" i="2"/>
  <c r="C10" i="4" s="1"/>
  <c r="D69" i="2"/>
  <c r="C11" i="4" s="1"/>
  <c r="D70" i="2"/>
  <c r="C12" i="4" s="1"/>
  <c r="D71" i="2"/>
  <c r="C13" i="4" s="1"/>
  <c r="D72" i="2"/>
  <c r="C14" i="4" s="1"/>
  <c r="D73" i="2"/>
  <c r="C15" i="4" s="1"/>
  <c r="D74" i="2"/>
  <c r="C16" i="4" s="1"/>
  <c r="D75" i="2"/>
  <c r="C17" i="4" s="1"/>
  <c r="D76" i="2"/>
  <c r="C18" i="4" s="1"/>
  <c r="C67" i="2"/>
  <c r="B9" i="4" s="1"/>
  <c r="C68" i="2"/>
  <c r="C69" i="2"/>
  <c r="C70" i="2"/>
  <c r="C71" i="2"/>
  <c r="B13" i="4" s="1"/>
  <c r="C72" i="2"/>
  <c r="B14" i="4" s="1"/>
  <c r="C73" i="2"/>
  <c r="C74" i="2"/>
  <c r="C75" i="2"/>
  <c r="B17" i="4" s="1"/>
  <c r="C76" i="2"/>
  <c r="B18" i="4" s="1"/>
  <c r="H77" i="2" l="1"/>
  <c r="I69" i="2"/>
  <c r="E11" i="4" s="1"/>
  <c r="I73" i="2"/>
  <c r="E15" i="4" s="1"/>
  <c r="B15" i="4"/>
  <c r="B11" i="4"/>
  <c r="K68" i="2"/>
  <c r="F10" i="4" s="1"/>
  <c r="B10" i="4"/>
  <c r="K74" i="2"/>
  <c r="F16" i="4" s="1"/>
  <c r="B16" i="4"/>
  <c r="K70" i="2"/>
  <c r="F12" i="4" s="1"/>
  <c r="B12" i="4"/>
  <c r="E77" i="2"/>
  <c r="I66" i="2"/>
  <c r="E8" i="4" s="1"/>
  <c r="C77" i="2"/>
  <c r="C8" i="4"/>
  <c r="D77" i="2"/>
  <c r="K75" i="2"/>
  <c r="F17" i="4" s="1"/>
  <c r="K71" i="2"/>
  <c r="F13" i="4" s="1"/>
  <c r="K67" i="2"/>
  <c r="F9" i="4" s="1"/>
  <c r="J77" i="2"/>
  <c r="K76" i="2"/>
  <c r="F18" i="4" s="1"/>
  <c r="B8" i="4"/>
  <c r="K69" i="2"/>
  <c r="F11" i="4" s="1"/>
  <c r="I75" i="2"/>
  <c r="E17" i="4" s="1"/>
  <c r="I67" i="2"/>
  <c r="E9" i="4" s="1"/>
  <c r="G75" i="2"/>
  <c r="D17" i="4" s="1"/>
  <c r="G67" i="2"/>
  <c r="D9" i="4" s="1"/>
  <c r="G76" i="2"/>
  <c r="D18" i="4" s="1"/>
  <c r="G72" i="2"/>
  <c r="D14" i="4" s="1"/>
  <c r="G68" i="2"/>
  <c r="D10" i="4" s="1"/>
  <c r="K72" i="2"/>
  <c r="F14" i="4" s="1"/>
  <c r="I71" i="2"/>
  <c r="E13" i="4" s="1"/>
  <c r="G71" i="2"/>
  <c r="D13" i="4" s="1"/>
  <c r="K73" i="2"/>
  <c r="F15" i="4" s="1"/>
  <c r="G66" i="2"/>
  <c r="D8" i="4" s="1"/>
  <c r="G70" i="2"/>
  <c r="D12" i="4" s="1"/>
  <c r="G73" i="2"/>
  <c r="D15" i="4" s="1"/>
  <c r="G69" i="2"/>
  <c r="D11" i="4" s="1"/>
  <c r="I68" i="2"/>
  <c r="E10" i="4" s="1"/>
  <c r="I72" i="2"/>
  <c r="E14" i="4" s="1"/>
  <c r="I76" i="2"/>
  <c r="E18" i="4" s="1"/>
  <c r="K66" i="2"/>
  <c r="I70" i="2"/>
  <c r="E12" i="4" s="1"/>
  <c r="I74" i="2"/>
  <c r="E16" i="4" s="1"/>
  <c r="G74" i="2"/>
  <c r="D16" i="4" s="1"/>
  <c r="K77" i="2" l="1"/>
  <c r="F8" i="4"/>
  <c r="I77" i="2"/>
  <c r="M8" i="2" l="1"/>
  <c r="N8" i="2"/>
  <c r="O8" i="2" s="1"/>
  <c r="M9" i="2"/>
  <c r="N9" i="2"/>
  <c r="O9" i="2" s="1"/>
  <c r="M10" i="2"/>
  <c r="N10" i="2"/>
  <c r="O10" i="2" s="1"/>
  <c r="M11" i="2"/>
  <c r="N11" i="2"/>
  <c r="O11" i="2" s="1"/>
  <c r="M12" i="2"/>
  <c r="N12" i="2"/>
  <c r="O12" i="2" s="1"/>
  <c r="M13" i="2"/>
  <c r="N13" i="2"/>
  <c r="O13" i="2" s="1"/>
  <c r="M14" i="2"/>
  <c r="N14" i="2"/>
  <c r="O14" i="2" s="1"/>
  <c r="M15" i="2"/>
  <c r="N15" i="2"/>
  <c r="O15" i="2" s="1"/>
  <c r="M16" i="2"/>
  <c r="N16" i="2"/>
  <c r="O16" i="2" s="1"/>
  <c r="M17" i="2"/>
  <c r="N17" i="2"/>
  <c r="O17" i="2" s="1"/>
  <c r="M18" i="2"/>
  <c r="N18" i="2"/>
  <c r="O18" i="2" s="1"/>
  <c r="M19" i="2"/>
  <c r="N19" i="2"/>
  <c r="O19" i="2" s="1"/>
  <c r="M20" i="2"/>
  <c r="N20" i="2"/>
  <c r="O20" i="2" s="1"/>
  <c r="M21" i="2"/>
  <c r="N21" i="2"/>
  <c r="O21" i="2" s="1"/>
  <c r="M22" i="2"/>
  <c r="N22" i="2"/>
  <c r="O22" i="2" s="1"/>
  <c r="M23" i="2"/>
  <c r="N23" i="2"/>
  <c r="O23" i="2" s="1"/>
  <c r="M24" i="2"/>
  <c r="N24" i="2"/>
  <c r="O24" i="2" s="1"/>
  <c r="M25" i="2"/>
  <c r="N25" i="2"/>
  <c r="O25" i="2" s="1"/>
  <c r="M26" i="2"/>
  <c r="N26" i="2"/>
  <c r="O26" i="2" s="1"/>
  <c r="M27" i="2"/>
  <c r="N27" i="2"/>
  <c r="O27" i="2" s="1"/>
  <c r="M28" i="2"/>
  <c r="N28" i="2"/>
  <c r="O28" i="2" s="1"/>
  <c r="M29" i="2"/>
  <c r="N29" i="2"/>
  <c r="O29" i="2" s="1"/>
  <c r="M30" i="2"/>
  <c r="N30" i="2"/>
  <c r="O30" i="2" s="1"/>
  <c r="M31" i="2"/>
  <c r="N31" i="2"/>
  <c r="O31" i="2" s="1"/>
  <c r="M32" i="2"/>
  <c r="N32" i="2"/>
  <c r="O32" i="2" s="1"/>
  <c r="M33" i="2"/>
  <c r="N33" i="2"/>
  <c r="O33" i="2" s="1"/>
  <c r="M34" i="2"/>
  <c r="N34" i="2"/>
  <c r="O34" i="2" s="1"/>
  <c r="M35" i="2"/>
  <c r="N35" i="2"/>
  <c r="O35" i="2" s="1"/>
  <c r="M36" i="2"/>
  <c r="N36" i="2"/>
  <c r="O36" i="2" s="1"/>
  <c r="M37" i="2"/>
  <c r="N37" i="2"/>
  <c r="O37" i="2" s="1"/>
  <c r="M38" i="2"/>
  <c r="N38" i="2"/>
  <c r="O38" i="2" s="1"/>
  <c r="M39" i="2"/>
  <c r="N39" i="2"/>
  <c r="O39" i="2" s="1"/>
  <c r="M40" i="2"/>
  <c r="N40" i="2"/>
  <c r="O40" i="2" s="1"/>
  <c r="M41" i="2"/>
  <c r="N41" i="2"/>
  <c r="O41" i="2" s="1"/>
  <c r="M42" i="2"/>
  <c r="N42" i="2"/>
  <c r="O42" i="2" s="1"/>
  <c r="M43" i="2"/>
  <c r="N43" i="2"/>
  <c r="O43" i="2" s="1"/>
  <c r="M44" i="2"/>
  <c r="N44" i="2"/>
  <c r="O44" i="2" s="1"/>
  <c r="M45" i="2"/>
  <c r="N45" i="2"/>
  <c r="O45" i="2" s="1"/>
  <c r="M51" i="2"/>
  <c r="N51" i="2"/>
  <c r="O51" i="2" s="1"/>
  <c r="M7" i="2"/>
  <c r="N7" i="2"/>
  <c r="O7" i="2" s="1"/>
  <c r="O52" i="2" l="1"/>
  <c r="M52" i="2"/>
  <c r="H52" i="2" s="1"/>
</calcChain>
</file>

<file path=xl/sharedStrings.xml><?xml version="1.0" encoding="utf-8"?>
<sst xmlns="http://schemas.openxmlformats.org/spreadsheetml/2006/main" count="143" uniqueCount="121">
  <si>
    <t>計</t>
    <rPh sb="0" eb="1">
      <t>ケイ</t>
    </rPh>
    <phoneticPr fontId="1"/>
  </si>
  <si>
    <t>児童数</t>
    <rPh sb="0" eb="2">
      <t>ジドウ</t>
    </rPh>
    <rPh sb="2" eb="3">
      <t>スウ</t>
    </rPh>
    <phoneticPr fontId="1"/>
  </si>
  <si>
    <t>児童数</t>
    <rPh sb="0" eb="2">
      <t>ジドウ</t>
    </rPh>
    <rPh sb="2" eb="3">
      <t>スウ</t>
    </rPh>
    <phoneticPr fontId="3"/>
  </si>
  <si>
    <t>必要職員</t>
    <rPh sb="0" eb="2">
      <t>ヒツヨウ</t>
    </rPh>
    <rPh sb="2" eb="4">
      <t>ショクイン</t>
    </rPh>
    <phoneticPr fontId="3"/>
  </si>
  <si>
    <t>実配置職員</t>
    <rPh sb="0" eb="1">
      <t>ジツ</t>
    </rPh>
    <rPh sb="1" eb="3">
      <t>ハイチ</t>
    </rPh>
    <rPh sb="3" eb="5">
      <t>ショクイン</t>
    </rPh>
    <phoneticPr fontId="3"/>
  </si>
  <si>
    <t>年齢</t>
    <rPh sb="0" eb="2">
      <t>ネンレイ</t>
    </rPh>
    <phoneticPr fontId="1"/>
  </si>
  <si>
    <t>２・３号</t>
    <rPh sb="3" eb="4">
      <t>ゴウ</t>
    </rPh>
    <phoneticPr fontId="1"/>
  </si>
  <si>
    <t>配置基準</t>
    <rPh sb="0" eb="2">
      <t>ハイチ</t>
    </rPh>
    <rPh sb="2" eb="4">
      <t>キジュン</t>
    </rPh>
    <phoneticPr fontId="1"/>
  </si>
  <si>
    <t>必要数</t>
    <rPh sb="0" eb="2">
      <t>ヒツヨウ</t>
    </rPh>
    <rPh sb="2" eb="3">
      <t>スウ</t>
    </rPh>
    <phoneticPr fontId="1"/>
  </si>
  <si>
    <t>公定価格基本分</t>
    <rPh sb="0" eb="2">
      <t>コウテイ</t>
    </rPh>
    <rPh sb="2" eb="4">
      <t>カカク</t>
    </rPh>
    <rPh sb="4" eb="6">
      <t>キホン</t>
    </rPh>
    <rPh sb="6" eb="7">
      <t>ブン</t>
    </rPh>
    <phoneticPr fontId="1"/>
  </si>
  <si>
    <t>０歳児</t>
    <rPh sb="1" eb="3">
      <t>サイジ</t>
    </rPh>
    <phoneticPr fontId="3"/>
  </si>
  <si>
    <t>× 1/ 3 ＝</t>
    <phoneticPr fontId="3"/>
  </si>
  <si>
    <t>１歳児</t>
    <rPh sb="1" eb="2">
      <t>サイ</t>
    </rPh>
    <rPh sb="2" eb="3">
      <t>ジ</t>
    </rPh>
    <phoneticPr fontId="3"/>
  </si>
  <si>
    <t>× 1/ 6 ＝</t>
    <phoneticPr fontId="3"/>
  </si>
  <si>
    <t>２歳児</t>
    <rPh sb="1" eb="2">
      <t>サイ</t>
    </rPh>
    <rPh sb="2" eb="3">
      <t>ジ</t>
    </rPh>
    <phoneticPr fontId="3"/>
  </si>
  <si>
    <t>３歳児</t>
    <rPh sb="1" eb="3">
      <t>サイジ</t>
    </rPh>
    <phoneticPr fontId="3"/>
  </si>
  <si>
    <t>４歳児</t>
    <rPh sb="1" eb="3">
      <t>サイジ</t>
    </rPh>
    <phoneticPr fontId="3"/>
  </si>
  <si>
    <t>５歳児</t>
    <rPh sb="1" eb="2">
      <t>サイ</t>
    </rPh>
    <rPh sb="2" eb="3">
      <t>ジ</t>
    </rPh>
    <phoneticPr fontId="3"/>
  </si>
  <si>
    <t>計</t>
    <rPh sb="0" eb="1">
      <t>ケイ</t>
    </rPh>
    <phoneticPr fontId="3"/>
  </si>
  <si>
    <t>利用定員</t>
    <rPh sb="0" eb="2">
      <t>リヨウ</t>
    </rPh>
    <phoneticPr fontId="3"/>
  </si>
  <si>
    <t>保育標準時間</t>
    <rPh sb="0" eb="2">
      <t>ホイク</t>
    </rPh>
    <rPh sb="2" eb="4">
      <t>ヒョウジュン</t>
    </rPh>
    <rPh sb="4" eb="6">
      <t>ジカン</t>
    </rPh>
    <phoneticPr fontId="3"/>
  </si>
  <si>
    <t>（２）その他の職員</t>
    <rPh sb="5" eb="6">
      <t>ホカ</t>
    </rPh>
    <rPh sb="7" eb="9">
      <t>ショクイン</t>
    </rPh>
    <phoneticPr fontId="5"/>
  </si>
  <si>
    <t>必要職員</t>
    <rPh sb="0" eb="2">
      <t>ヒツヨウ</t>
    </rPh>
    <rPh sb="2" eb="4">
      <t>ショクイン</t>
    </rPh>
    <phoneticPr fontId="1"/>
  </si>
  <si>
    <t>実配置職員</t>
    <rPh sb="0" eb="1">
      <t>ジツ</t>
    </rPh>
    <rPh sb="1" eb="3">
      <t>ハイチ</t>
    </rPh>
    <rPh sb="3" eb="5">
      <t>ショクイン</t>
    </rPh>
    <phoneticPr fontId="1"/>
  </si>
  <si>
    <t>園長</t>
    <rPh sb="0" eb="2">
      <t>エンチョウ</t>
    </rPh>
    <phoneticPr fontId="1"/>
  </si>
  <si>
    <t>事務職員</t>
    <rPh sb="0" eb="2">
      <t>ジム</t>
    </rPh>
    <rPh sb="2" eb="4">
      <t>ショクイン</t>
    </rPh>
    <phoneticPr fontId="1"/>
  </si>
  <si>
    <t>常勤</t>
    <rPh sb="0" eb="2">
      <t>ジョウキン</t>
    </rPh>
    <phoneticPr fontId="1"/>
  </si>
  <si>
    <t>非常勤</t>
    <rPh sb="0" eb="3">
      <t>ヒジョウキン</t>
    </rPh>
    <phoneticPr fontId="1"/>
  </si>
  <si>
    <t>非常勤(実人数）</t>
    <rPh sb="0" eb="3">
      <t>ヒジョウキン</t>
    </rPh>
    <rPh sb="4" eb="5">
      <t>ジツ</t>
    </rPh>
    <rPh sb="5" eb="7">
      <t>ニンズウ</t>
    </rPh>
    <phoneticPr fontId="1"/>
  </si>
  <si>
    <t>調理員</t>
    <rPh sb="0" eb="3">
      <t>チョウリイン</t>
    </rPh>
    <phoneticPr fontId="1"/>
  </si>
  <si>
    <t>非常勤(常勤換算）</t>
    <rPh sb="0" eb="3">
      <t>ヒジョウキン</t>
    </rPh>
    <rPh sb="4" eb="6">
      <t>ジョウキン</t>
    </rPh>
    <rPh sb="6" eb="8">
      <t>カンザン</t>
    </rPh>
    <phoneticPr fontId="1"/>
  </si>
  <si>
    <t>１　職員配置確認表</t>
    <rPh sb="2" eb="4">
      <t>ショクイン</t>
    </rPh>
    <rPh sb="4" eb="6">
      <t>ハイチ</t>
    </rPh>
    <rPh sb="6" eb="8">
      <t>カクニン</t>
    </rPh>
    <rPh sb="8" eb="9">
      <t>ヒョウ</t>
    </rPh>
    <phoneticPr fontId="3"/>
  </si>
  <si>
    <t>資格・免許</t>
    <rPh sb="0" eb="2">
      <t>シカク</t>
    </rPh>
    <rPh sb="3" eb="5">
      <t>メンキョ</t>
    </rPh>
    <phoneticPr fontId="2"/>
  </si>
  <si>
    <t>副園長</t>
    <rPh sb="0" eb="3">
      <t>フクエンチョウ</t>
    </rPh>
    <phoneticPr fontId="1"/>
  </si>
  <si>
    <t>調理員</t>
  </si>
  <si>
    <t>事務職員</t>
  </si>
  <si>
    <t>時間</t>
    <rPh sb="0" eb="2">
      <t>ジカン</t>
    </rPh>
    <phoneticPr fontId="1"/>
  </si>
  <si>
    <t>看護師等</t>
    <rPh sb="3" eb="4">
      <t>トウ</t>
    </rPh>
    <phoneticPr fontId="1"/>
  </si>
  <si>
    <t>職 名</t>
    <rPh sb="0" eb="1">
      <t>ショク</t>
    </rPh>
    <rPh sb="2" eb="3">
      <t>メイ</t>
    </rPh>
    <phoneticPr fontId="2"/>
  </si>
  <si>
    <t>氏 名</t>
    <rPh sb="0" eb="1">
      <t>シ</t>
    </rPh>
    <rPh sb="2" eb="3">
      <t>メイ</t>
    </rPh>
    <phoneticPr fontId="2"/>
  </si>
  <si>
    <t>無期</t>
    <rPh sb="0" eb="2">
      <t>ムキ</t>
    </rPh>
    <phoneticPr fontId="1"/>
  </si>
  <si>
    <t>有期</t>
    <rPh sb="0" eb="2">
      <t>ユウキ</t>
    </rPh>
    <phoneticPr fontId="1"/>
  </si>
  <si>
    <t>派遣</t>
    <rPh sb="0" eb="2">
      <t>ハケン</t>
    </rPh>
    <phoneticPr fontId="1"/>
  </si>
  <si>
    <t>人</t>
    <rPh sb="0" eb="1">
      <t>ニン</t>
    </rPh>
    <phoneticPr fontId="1"/>
  </si>
  <si>
    <t>非常勤時間</t>
    <rPh sb="0" eb="3">
      <t>ヒジョウキン</t>
    </rPh>
    <rPh sb="3" eb="5">
      <t>ジカン</t>
    </rPh>
    <phoneticPr fontId="1"/>
  </si>
  <si>
    <t>非常勤（常勤換算）</t>
    <rPh sb="0" eb="3">
      <t>ヒジョウキン</t>
    </rPh>
    <rPh sb="4" eb="6">
      <t>ジョウキン</t>
    </rPh>
    <rPh sb="6" eb="8">
      <t>カンザン</t>
    </rPh>
    <phoneticPr fontId="1"/>
  </si>
  <si>
    <t>計</t>
    <rPh sb="0" eb="1">
      <t>ケイ</t>
    </rPh>
    <phoneticPr fontId="1"/>
  </si>
  <si>
    <t>人数計（常勤換算）</t>
    <rPh sb="0" eb="2">
      <t>ニンズウ</t>
    </rPh>
    <rPh sb="2" eb="3">
      <t>ケイ</t>
    </rPh>
    <rPh sb="4" eb="6">
      <t>ジョウキン</t>
    </rPh>
    <rPh sb="6" eb="8">
      <t>カンザン</t>
    </rPh>
    <phoneticPr fontId="1"/>
  </si>
  <si>
    <t>平均経験年数</t>
    <rPh sb="0" eb="2">
      <t>ヘイキン</t>
    </rPh>
    <rPh sb="2" eb="4">
      <t>ケイケン</t>
    </rPh>
    <rPh sb="4" eb="6">
      <t>ネンスウ</t>
    </rPh>
    <phoneticPr fontId="1"/>
  </si>
  <si>
    <t>合計経験年数</t>
    <rPh sb="0" eb="2">
      <t>ゴウケイ</t>
    </rPh>
    <rPh sb="2" eb="4">
      <t>ケイケン</t>
    </rPh>
    <rPh sb="4" eb="6">
      <t>ネンスウ</t>
    </rPh>
    <rPh sb="5" eb="6">
      <t>ケイネン</t>
    </rPh>
    <phoneticPr fontId="1"/>
  </si>
  <si>
    <t>合計勤続年数</t>
    <rPh sb="0" eb="2">
      <t>ゴウケイ</t>
    </rPh>
    <rPh sb="2" eb="4">
      <t>キンゾク</t>
    </rPh>
    <rPh sb="4" eb="6">
      <t>ネンスウ</t>
    </rPh>
    <phoneticPr fontId="1"/>
  </si>
  <si>
    <t>平均勤続年数</t>
    <rPh sb="0" eb="2">
      <t>ヘイキン</t>
    </rPh>
    <rPh sb="2" eb="4">
      <t>キンゾク</t>
    </rPh>
    <rPh sb="4" eb="6">
      <t>ネンスウ</t>
    </rPh>
    <phoneticPr fontId="1"/>
  </si>
  <si>
    <t>無期</t>
    <rPh sb="0" eb="2">
      <t>ムキ</t>
    </rPh>
    <phoneticPr fontId="1"/>
  </si>
  <si>
    <t>有期</t>
    <rPh sb="0" eb="2">
      <t>ユウキ</t>
    </rPh>
    <phoneticPr fontId="1"/>
  </si>
  <si>
    <t>派遣</t>
    <rPh sb="0" eb="2">
      <t>ハケン</t>
    </rPh>
    <phoneticPr fontId="1"/>
  </si>
  <si>
    <t>（様式１） 職員に関する調書 （3/3）</t>
    <rPh sb="1" eb="3">
      <t>ヨウシキ</t>
    </rPh>
    <rPh sb="6" eb="8">
      <t>ショクイン</t>
    </rPh>
    <rPh sb="9" eb="10">
      <t>カン</t>
    </rPh>
    <rPh sb="12" eb="14">
      <t>チョウショ</t>
    </rPh>
    <phoneticPr fontId="1"/>
  </si>
  <si>
    <t>（様式１） 職員に関する調書 （1/3）</t>
    <rPh sb="1" eb="3">
      <t>ヨウシキ</t>
    </rPh>
    <rPh sb="6" eb="8">
      <t>ショクイン</t>
    </rPh>
    <rPh sb="9" eb="10">
      <t>カン</t>
    </rPh>
    <rPh sb="12" eb="14">
      <t>チョウショ</t>
    </rPh>
    <phoneticPr fontId="1"/>
  </si>
  <si>
    <t>（様式１） 職員に関する調書 （2/3）</t>
    <rPh sb="1" eb="3">
      <t>ヨウシキ</t>
    </rPh>
    <rPh sb="6" eb="8">
      <t>ショクイン</t>
    </rPh>
    <rPh sb="9" eb="10">
      <t>カン</t>
    </rPh>
    <rPh sb="12" eb="14">
      <t>チョウショ</t>
    </rPh>
    <phoneticPr fontId="1"/>
  </si>
  <si>
    <t>常勤換算人数</t>
    <rPh sb="0" eb="2">
      <t>ジョウキン</t>
    </rPh>
    <rPh sb="2" eb="4">
      <t>カンザン</t>
    </rPh>
    <rPh sb="4" eb="6">
      <t>ニンズウ</t>
    </rPh>
    <phoneticPr fontId="1"/>
  </si>
  <si>
    <t>平均経験年数</t>
    <rPh sb="0" eb="2">
      <t>ヘイキン</t>
    </rPh>
    <rPh sb="2" eb="4">
      <t>ケイケン</t>
    </rPh>
    <rPh sb="4" eb="6">
      <t>ネンスウ</t>
    </rPh>
    <phoneticPr fontId="1"/>
  </si>
  <si>
    <t>平均勤続年数</t>
    <rPh sb="0" eb="2">
      <t>ヘイキン</t>
    </rPh>
    <rPh sb="2" eb="4">
      <t>キンゾク</t>
    </rPh>
    <rPh sb="4" eb="6">
      <t>ネンスウ</t>
    </rPh>
    <phoneticPr fontId="1"/>
  </si>
  <si>
    <t xml:space="preserve">施設名称 ： </t>
    <rPh sb="0" eb="2">
      <t>シセツ</t>
    </rPh>
    <rPh sb="2" eb="4">
      <t>メイショウ</t>
    </rPh>
    <phoneticPr fontId="5"/>
  </si>
  <si>
    <t xml:space="preserve">施設名称 ： </t>
    <rPh sb="0" eb="2">
      <t>シセツ</t>
    </rPh>
    <rPh sb="2" eb="4">
      <t>メイショウ</t>
    </rPh>
    <phoneticPr fontId="1"/>
  </si>
  <si>
    <t xml:space="preserve">施設名称 ： </t>
    <rPh sb="0" eb="2">
      <t>シセツ</t>
    </rPh>
    <rPh sb="2" eb="4">
      <t>メイショウ</t>
    </rPh>
    <phoneticPr fontId="1"/>
  </si>
  <si>
    <t>勤務形態</t>
    <rPh sb="0" eb="2">
      <t>キンム</t>
    </rPh>
    <rPh sb="2" eb="4">
      <t>ケイタイ</t>
    </rPh>
    <phoneticPr fontId="2"/>
  </si>
  <si>
    <t>経験年数</t>
    <rPh sb="0" eb="2">
      <t>ケイケン</t>
    </rPh>
    <rPh sb="2" eb="4">
      <t>ネンスウ</t>
    </rPh>
    <phoneticPr fontId="2"/>
  </si>
  <si>
    <t>勤続年数</t>
    <rPh sb="0" eb="2">
      <t>キンゾク</t>
    </rPh>
    <rPh sb="2" eb="4">
      <t>ネンスウ</t>
    </rPh>
    <phoneticPr fontId="2"/>
  </si>
  <si>
    <t>雇用形態</t>
    <rPh sb="0" eb="2">
      <t>コヨウ</t>
    </rPh>
    <rPh sb="2" eb="4">
      <t>ケイタイ</t>
    </rPh>
    <phoneticPr fontId="2"/>
  </si>
  <si>
    <t>（注）</t>
    <rPh sb="1" eb="2">
      <t>チュウ</t>
    </rPh>
    <phoneticPr fontId="1"/>
  </si>
  <si>
    <t>①　勤務形態・・・常勤（所定労働時間勤務）、非常勤（所定労働時間より短い勤務）の別を記入。</t>
    <rPh sb="2" eb="4">
      <t>キンム</t>
    </rPh>
    <rPh sb="4" eb="6">
      <t>ケイタイ</t>
    </rPh>
    <rPh sb="9" eb="11">
      <t>ジョウキン</t>
    </rPh>
    <rPh sb="12" eb="14">
      <t>ショテイ</t>
    </rPh>
    <rPh sb="14" eb="16">
      <t>ロウドウ</t>
    </rPh>
    <rPh sb="16" eb="18">
      <t>ジカン</t>
    </rPh>
    <rPh sb="18" eb="20">
      <t>キンム</t>
    </rPh>
    <rPh sb="22" eb="25">
      <t>ヒジョウキン</t>
    </rPh>
    <rPh sb="26" eb="28">
      <t>ショテイ</t>
    </rPh>
    <rPh sb="28" eb="30">
      <t>ロウドウ</t>
    </rPh>
    <rPh sb="30" eb="32">
      <t>ジカン</t>
    </rPh>
    <rPh sb="34" eb="35">
      <t>ミジカ</t>
    </rPh>
    <rPh sb="36" eb="38">
      <t>キンム</t>
    </rPh>
    <rPh sb="40" eb="41">
      <t>ベツ</t>
    </rPh>
    <rPh sb="42" eb="44">
      <t>キニュウ</t>
    </rPh>
    <phoneticPr fontId="1"/>
  </si>
  <si>
    <t>②　勤務時間・・・非常勤の場合は、ひと月の勤務時間数を記入。</t>
    <rPh sb="2" eb="4">
      <t>キンム</t>
    </rPh>
    <rPh sb="4" eb="6">
      <t>ジカン</t>
    </rPh>
    <rPh sb="9" eb="12">
      <t>ヒジョウキン</t>
    </rPh>
    <rPh sb="13" eb="15">
      <t>バアイ</t>
    </rPh>
    <rPh sb="19" eb="20">
      <t>ツキ</t>
    </rPh>
    <rPh sb="21" eb="23">
      <t>キンム</t>
    </rPh>
    <rPh sb="23" eb="25">
      <t>ジカン</t>
    </rPh>
    <rPh sb="25" eb="26">
      <t>スウ</t>
    </rPh>
    <rPh sb="27" eb="29">
      <t>キニュウ</t>
    </rPh>
    <phoneticPr fontId="1"/>
  </si>
  <si>
    <t>保育所</t>
    <rPh sb="0" eb="2">
      <t>ホイク</t>
    </rPh>
    <rPh sb="2" eb="3">
      <t>ショ</t>
    </rPh>
    <phoneticPr fontId="1"/>
  </si>
  <si>
    <t>（１）保育に従事する職員</t>
    <rPh sb="3" eb="5">
      <t>ホイク</t>
    </rPh>
    <rPh sb="6" eb="8">
      <t>ジュウジ</t>
    </rPh>
    <rPh sb="10" eb="12">
      <t>ショクイン</t>
    </rPh>
    <phoneticPr fontId="5"/>
  </si>
  <si>
    <t>有</t>
  </si>
  <si>
    <t>小　計　①</t>
    <rPh sb="0" eb="1">
      <t>ショウ</t>
    </rPh>
    <rPh sb="2" eb="3">
      <t>ケイ</t>
    </rPh>
    <phoneticPr fontId="3"/>
  </si>
  <si>
    <t>主任保育士専任加算　②</t>
    <rPh sb="0" eb="2">
      <t>シュニン</t>
    </rPh>
    <rPh sb="2" eb="5">
      <t>ホイクシ</t>
    </rPh>
    <rPh sb="5" eb="7">
      <t>センニン</t>
    </rPh>
    <rPh sb="7" eb="9">
      <t>カサン</t>
    </rPh>
    <phoneticPr fontId="3"/>
  </si>
  <si>
    <t>合　計　①＋②</t>
    <rPh sb="0" eb="1">
      <t>ア</t>
    </rPh>
    <rPh sb="2" eb="3">
      <t>ケイ</t>
    </rPh>
    <phoneticPr fontId="1"/>
  </si>
  <si>
    <t>嘱託医</t>
    <rPh sb="0" eb="2">
      <t>ショクタク</t>
    </rPh>
    <rPh sb="2" eb="3">
      <t>イ</t>
    </rPh>
    <phoneticPr fontId="1"/>
  </si>
  <si>
    <t>嘱託歯科医</t>
    <rPh sb="0" eb="2">
      <t>ショクタク</t>
    </rPh>
    <rPh sb="2" eb="4">
      <t>シカ</t>
    </rPh>
    <rPh sb="4" eb="5">
      <t>イ</t>
    </rPh>
    <phoneticPr fontId="1"/>
  </si>
  <si>
    <t>保育士数（常勤換算）</t>
    <rPh sb="0" eb="2">
      <t>ホイク</t>
    </rPh>
    <rPh sb="2" eb="3">
      <t>シ</t>
    </rPh>
    <rPh sb="3" eb="4">
      <t>スウ</t>
    </rPh>
    <rPh sb="5" eb="7">
      <t>ジョウキン</t>
    </rPh>
    <rPh sb="7" eb="9">
      <t>カンザン</t>
    </rPh>
    <phoneticPr fontId="5"/>
  </si>
  <si>
    <t>主任保育士</t>
    <rPh sb="0" eb="2">
      <t>シュニン</t>
    </rPh>
    <rPh sb="2" eb="4">
      <t>ホイク</t>
    </rPh>
    <rPh sb="4" eb="5">
      <t>シ</t>
    </rPh>
    <phoneticPr fontId="1"/>
  </si>
  <si>
    <t>保育士</t>
    <rPh sb="0" eb="2">
      <t>ホイク</t>
    </rPh>
    <rPh sb="2" eb="3">
      <t>シ</t>
    </rPh>
    <phoneticPr fontId="1"/>
  </si>
  <si>
    <t>保育補助者</t>
    <rPh sb="0" eb="2">
      <t>ホイク</t>
    </rPh>
    <rPh sb="2" eb="4">
      <t>ホジョ</t>
    </rPh>
    <rPh sb="4" eb="5">
      <t>シャ</t>
    </rPh>
    <phoneticPr fontId="1"/>
  </si>
  <si>
    <t>嘱託医</t>
    <rPh sb="0" eb="2">
      <t>ショクタク</t>
    </rPh>
    <rPh sb="2" eb="3">
      <t>イ</t>
    </rPh>
    <phoneticPr fontId="1"/>
  </si>
  <si>
    <t>嘱託歯科医</t>
    <rPh sb="0" eb="2">
      <t>ショクタク</t>
    </rPh>
    <rPh sb="2" eb="4">
      <t>シカ</t>
    </rPh>
    <rPh sb="4" eb="5">
      <t>イ</t>
    </rPh>
    <phoneticPr fontId="1"/>
  </si>
  <si>
    <t>その他職員</t>
    <rPh sb="2" eb="3">
      <t>タ</t>
    </rPh>
    <rPh sb="3" eb="5">
      <t>ショクイン</t>
    </rPh>
    <phoneticPr fontId="1"/>
  </si>
  <si>
    <t>保育士
数算定</t>
    <rPh sb="0" eb="2">
      <t>ホイク</t>
    </rPh>
    <rPh sb="2" eb="3">
      <t>シ</t>
    </rPh>
    <rPh sb="4" eb="5">
      <t>スウ</t>
    </rPh>
    <rPh sb="5" eb="7">
      <t>サンテイ</t>
    </rPh>
    <phoneticPr fontId="2"/>
  </si>
  <si>
    <t>保育士数算定</t>
    <rPh sb="0" eb="2">
      <t>ホイク</t>
    </rPh>
    <rPh sb="2" eb="3">
      <t>シ</t>
    </rPh>
    <rPh sb="3" eb="4">
      <t>スウ</t>
    </rPh>
    <rPh sb="4" eb="6">
      <t>サンテイ</t>
    </rPh>
    <phoneticPr fontId="1"/>
  </si>
  <si>
    <t>　　　　　　　　　　　６か月以上の端数は切り上げ。嘱託医等は記入不要。</t>
    <rPh sb="13" eb="14">
      <t>ゲツ</t>
    </rPh>
    <rPh sb="14" eb="16">
      <t>イジョウ</t>
    </rPh>
    <rPh sb="17" eb="19">
      <t>ハスウ</t>
    </rPh>
    <rPh sb="20" eb="21">
      <t>キ</t>
    </rPh>
    <rPh sb="22" eb="23">
      <t>ア</t>
    </rPh>
    <rPh sb="25" eb="27">
      <t>ショクタク</t>
    </rPh>
    <rPh sb="27" eb="28">
      <t>イ</t>
    </rPh>
    <rPh sb="28" eb="29">
      <t>トウ</t>
    </rPh>
    <rPh sb="30" eb="32">
      <t>キニュウ</t>
    </rPh>
    <rPh sb="32" eb="34">
      <t>フヨウ</t>
    </rPh>
    <phoneticPr fontId="1"/>
  </si>
  <si>
    <t>雇用形態（保育士数算定者）</t>
    <rPh sb="0" eb="2">
      <t>コヨウ</t>
    </rPh>
    <rPh sb="2" eb="4">
      <t>ケイタイ</t>
    </rPh>
    <rPh sb="5" eb="7">
      <t>ホイク</t>
    </rPh>
    <rPh sb="7" eb="8">
      <t>シ</t>
    </rPh>
    <rPh sb="8" eb="9">
      <t>スウ</t>
    </rPh>
    <rPh sb="9" eb="11">
      <t>サンテイ</t>
    </rPh>
    <rPh sb="11" eb="12">
      <t>シャ</t>
    </rPh>
    <phoneticPr fontId="1"/>
  </si>
  <si>
    <t>雇用形態
（保育士数算定者）</t>
    <rPh sb="0" eb="2">
      <t>コヨウ</t>
    </rPh>
    <rPh sb="2" eb="4">
      <t>ケイタイ</t>
    </rPh>
    <rPh sb="6" eb="8">
      <t>ホイク</t>
    </rPh>
    <rPh sb="8" eb="9">
      <t>シ</t>
    </rPh>
    <rPh sb="9" eb="10">
      <t>スウ</t>
    </rPh>
    <rPh sb="10" eb="12">
      <t>サンテイ</t>
    </rPh>
    <rPh sb="12" eb="13">
      <t>シャ</t>
    </rPh>
    <phoneticPr fontId="1"/>
  </si>
  <si>
    <t>職 名</t>
    <rPh sb="0" eb="1">
      <t>ショク</t>
    </rPh>
    <rPh sb="2" eb="3">
      <t>メイ</t>
    </rPh>
    <phoneticPr fontId="1"/>
  </si>
  <si>
    <t>常 勤</t>
    <rPh sb="0" eb="1">
      <t>ツネ</t>
    </rPh>
    <rPh sb="2" eb="3">
      <t>ツトム</t>
    </rPh>
    <phoneticPr fontId="1"/>
  </si>
  <si>
    <t>２　職員一覧</t>
    <rPh sb="2" eb="4">
      <t>ショクイン</t>
    </rPh>
    <rPh sb="4" eb="6">
      <t>イチラン</t>
    </rPh>
    <phoneticPr fontId="3"/>
  </si>
  <si>
    <t>３　職員数及び平均年数</t>
    <rPh sb="2" eb="4">
      <t>ショクイン</t>
    </rPh>
    <rPh sb="4" eb="5">
      <t>スウ</t>
    </rPh>
    <rPh sb="5" eb="6">
      <t>オヨ</t>
    </rPh>
    <rPh sb="7" eb="9">
      <t>ヘイキン</t>
    </rPh>
    <rPh sb="9" eb="11">
      <t>ネンスウ</t>
    </rPh>
    <phoneticPr fontId="3"/>
  </si>
  <si>
    <t>２号認定</t>
    <rPh sb="1" eb="2">
      <t>ゴウ</t>
    </rPh>
    <rPh sb="2" eb="4">
      <t>ニンテイ</t>
    </rPh>
    <phoneticPr fontId="1"/>
  </si>
  <si>
    <t>３号認定</t>
    <rPh sb="1" eb="2">
      <t>ゴウ</t>
    </rPh>
    <rPh sb="2" eb="4">
      <t>ニンテイ</t>
    </rPh>
    <phoneticPr fontId="1"/>
  </si>
  <si>
    <t>勤務時間
（月）</t>
    <rPh sb="0" eb="2">
      <t>キンム</t>
    </rPh>
    <rPh sb="2" eb="4">
      <t>ジカン</t>
    </rPh>
    <rPh sb="6" eb="7">
      <t>ツキ</t>
    </rPh>
    <phoneticPr fontId="2"/>
  </si>
  <si>
    <t>就業規則等で定めた常勤職員の勤務時間（月）</t>
    <rPh sb="0" eb="2">
      <t>シュウギョウ</t>
    </rPh>
    <rPh sb="2" eb="4">
      <t>キソク</t>
    </rPh>
    <rPh sb="4" eb="5">
      <t>トウ</t>
    </rPh>
    <rPh sb="6" eb="7">
      <t>サダ</t>
    </rPh>
    <rPh sb="9" eb="11">
      <t>ジョウキン</t>
    </rPh>
    <rPh sb="11" eb="13">
      <t>ショクイン</t>
    </rPh>
    <rPh sb="14" eb="16">
      <t>キンム</t>
    </rPh>
    <rPh sb="16" eb="18">
      <t>ジカン</t>
    </rPh>
    <rPh sb="19" eb="20">
      <t>ツキ</t>
    </rPh>
    <phoneticPr fontId="1"/>
  </si>
  <si>
    <t>保育士数（常勤換算）</t>
    <rPh sb="0" eb="2">
      <t>ホイク</t>
    </rPh>
    <rPh sb="2" eb="3">
      <t>シ</t>
    </rPh>
    <rPh sb="3" eb="4">
      <t>スウ</t>
    </rPh>
    <rPh sb="5" eb="7">
      <t>ジョウキン</t>
    </rPh>
    <rPh sb="7" eb="9">
      <t>カンザン</t>
    </rPh>
    <phoneticPr fontId="1"/>
  </si>
  <si>
    <t>水色セルに入力</t>
    <rPh sb="0" eb="2">
      <t>ミズイロ</t>
    </rPh>
    <rPh sb="5" eb="7">
      <t>ニュウリョク</t>
    </rPh>
    <phoneticPr fontId="5"/>
  </si>
  <si>
    <t>担当業務・クラス等</t>
    <rPh sb="0" eb="2">
      <t>タントウ</t>
    </rPh>
    <rPh sb="2" eb="4">
      <t>ギョウム</t>
    </rPh>
    <rPh sb="8" eb="9">
      <t>トウ</t>
    </rPh>
    <phoneticPr fontId="2"/>
  </si>
  <si>
    <t>（保育所）</t>
    <rPh sb="1" eb="3">
      <t>ホイク</t>
    </rPh>
    <rPh sb="3" eb="4">
      <t>ショ</t>
    </rPh>
    <phoneticPr fontId="1"/>
  </si>
  <si>
    <t>③　保育士数算定・・・保育士数として算定する者に○を記入。一時預かり等の専任者は算定不可。</t>
    <rPh sb="2" eb="4">
      <t>ホイク</t>
    </rPh>
    <rPh sb="4" eb="5">
      <t>シ</t>
    </rPh>
    <rPh sb="5" eb="6">
      <t>スウ</t>
    </rPh>
    <rPh sb="6" eb="8">
      <t>サンテイ</t>
    </rPh>
    <rPh sb="11" eb="13">
      <t>ホイク</t>
    </rPh>
    <rPh sb="13" eb="14">
      <t>シ</t>
    </rPh>
    <rPh sb="14" eb="15">
      <t>スウ</t>
    </rPh>
    <rPh sb="18" eb="20">
      <t>サンテイ</t>
    </rPh>
    <rPh sb="22" eb="23">
      <t>モノ</t>
    </rPh>
    <rPh sb="26" eb="28">
      <t>キニュウ</t>
    </rPh>
    <rPh sb="29" eb="31">
      <t>イチジ</t>
    </rPh>
    <rPh sb="31" eb="32">
      <t>アズ</t>
    </rPh>
    <rPh sb="34" eb="35">
      <t>トウ</t>
    </rPh>
    <rPh sb="36" eb="39">
      <t>センニンシャ</t>
    </rPh>
    <rPh sb="40" eb="42">
      <t>サンテイ</t>
    </rPh>
    <rPh sb="42" eb="44">
      <t>フカ</t>
    </rPh>
    <phoneticPr fontId="1"/>
  </si>
  <si>
    <t>④　経験年数・・・事業開始時点の当該業務の経験年数を記入。園長、主任保育士等は保育士の経験年数を含める。</t>
    <rPh sb="2" eb="4">
      <t>ケイケン</t>
    </rPh>
    <rPh sb="4" eb="6">
      <t>ネンスウ</t>
    </rPh>
    <rPh sb="9" eb="11">
      <t>ジギョウ</t>
    </rPh>
    <rPh sb="11" eb="13">
      <t>カイシ</t>
    </rPh>
    <rPh sb="13" eb="15">
      <t>ジテン</t>
    </rPh>
    <rPh sb="16" eb="18">
      <t>トウガイ</t>
    </rPh>
    <rPh sb="18" eb="20">
      <t>ギョウム</t>
    </rPh>
    <rPh sb="21" eb="23">
      <t>ケイケン</t>
    </rPh>
    <rPh sb="23" eb="25">
      <t>ネンスウ</t>
    </rPh>
    <rPh sb="26" eb="28">
      <t>キニュウ</t>
    </rPh>
    <rPh sb="29" eb="31">
      <t>エンチョウ</t>
    </rPh>
    <rPh sb="32" eb="34">
      <t>シュニン</t>
    </rPh>
    <rPh sb="34" eb="36">
      <t>ホイク</t>
    </rPh>
    <rPh sb="36" eb="37">
      <t>シ</t>
    </rPh>
    <rPh sb="37" eb="38">
      <t>トウ</t>
    </rPh>
    <rPh sb="39" eb="41">
      <t>ホイク</t>
    </rPh>
    <rPh sb="40" eb="41">
      <t>ヨウホ</t>
    </rPh>
    <rPh sb="41" eb="42">
      <t>シ</t>
    </rPh>
    <rPh sb="43" eb="45">
      <t>ケイケン</t>
    </rPh>
    <rPh sb="45" eb="47">
      <t>ネンスウ</t>
    </rPh>
    <rPh sb="48" eb="49">
      <t>フク</t>
    </rPh>
    <phoneticPr fontId="1"/>
  </si>
  <si>
    <t>⑤　勤続年数・・・現施設での勤続年数を記入。６か月以上の端数は切り上げ。嘱託医等は記入不要。</t>
    <rPh sb="2" eb="4">
      <t>キンゾク</t>
    </rPh>
    <rPh sb="4" eb="6">
      <t>ネンスウ</t>
    </rPh>
    <rPh sb="9" eb="10">
      <t>ウツツ</t>
    </rPh>
    <rPh sb="10" eb="12">
      <t>シセツ</t>
    </rPh>
    <rPh sb="14" eb="16">
      <t>キンゾク</t>
    </rPh>
    <rPh sb="16" eb="18">
      <t>ネンスウ</t>
    </rPh>
    <rPh sb="19" eb="21">
      <t>キニュウ</t>
    </rPh>
    <rPh sb="36" eb="38">
      <t>ショクタク</t>
    </rPh>
    <phoneticPr fontId="1"/>
  </si>
  <si>
    <t>※ ０歳児４人以上の場合、看護師、准看護師又は保健師１人に限り、保育士１人として算定可（但し保育従事者に限る）</t>
    <phoneticPr fontId="5"/>
  </si>
  <si>
    <t>※ 常勤換算 ＝ 短時間勤務者の１か月の勤務時間数の合計／各施設の就業規則等で定めた常勤職員の１か月の勤務時間数</t>
    <rPh sb="37" eb="38">
      <t>トウ</t>
    </rPh>
    <phoneticPr fontId="5"/>
  </si>
  <si>
    <t>※ 小数点第１位四捨五入</t>
    <phoneticPr fontId="3"/>
  </si>
  <si>
    <t>※ 園長等が兼務する場合は配置不要</t>
    <phoneticPr fontId="5"/>
  </si>
  <si>
    <t>施設名称入力</t>
    <rPh sb="0" eb="2">
      <t>シセツ</t>
    </rPh>
    <rPh sb="2" eb="4">
      <t>メイショウ</t>
    </rPh>
    <rPh sb="4" eb="6">
      <t>ニュウリョク</t>
    </rPh>
    <phoneticPr fontId="5"/>
  </si>
  <si>
    <t>（表は自動計算）</t>
    <rPh sb="1" eb="2">
      <t>ヒョウ</t>
    </rPh>
    <rPh sb="3" eb="5">
      <t>ジドウ</t>
    </rPh>
    <rPh sb="5" eb="7">
      <t>ケイサン</t>
    </rPh>
    <phoneticPr fontId="1"/>
  </si>
  <si>
    <t>「２　職員一覧」の保育士数を転記</t>
    <rPh sb="3" eb="5">
      <t>ショクイン</t>
    </rPh>
    <rPh sb="5" eb="7">
      <t>イチラン</t>
    </rPh>
    <rPh sb="9" eb="11">
      <t>ホイク</t>
    </rPh>
    <rPh sb="11" eb="12">
      <t>シ</t>
    </rPh>
    <rPh sb="12" eb="13">
      <t>スウ</t>
    </rPh>
    <rPh sb="14" eb="16">
      <t>テンキ</t>
    </rPh>
    <phoneticPr fontId="5"/>
  </si>
  <si>
    <t>勤務時間入力</t>
    <rPh sb="0" eb="2">
      <t>キンム</t>
    </rPh>
    <rPh sb="2" eb="4">
      <t>ジカン</t>
    </rPh>
    <rPh sb="4" eb="6">
      <t>ニュウリョク</t>
    </rPh>
    <phoneticPr fontId="5"/>
  </si>
  <si>
    <t>園長等の兼務</t>
    <rPh sb="0" eb="2">
      <t>エンチョウ</t>
    </rPh>
    <rPh sb="2" eb="3">
      <t>トウ</t>
    </rPh>
    <rPh sb="4" eb="6">
      <t>ケンム</t>
    </rPh>
    <phoneticPr fontId="1"/>
  </si>
  <si>
    <r>
      <t xml:space="preserve">調理員　 </t>
    </r>
    <r>
      <rPr>
        <sz val="10"/>
        <rFont val="ＭＳ Ｐゴシック"/>
        <family val="3"/>
        <charset val="128"/>
        <scheme val="minor"/>
      </rPr>
      <t>※ ２・３号利用定員が40人以下の場合は１人、</t>
    </r>
    <rPh sb="0" eb="3">
      <t>チョウリイン</t>
    </rPh>
    <phoneticPr fontId="1"/>
  </si>
  <si>
    <t>　　　　　　　　　 41人以上150人以下の場合は２人</t>
    <rPh sb="12" eb="13">
      <t>ニン</t>
    </rPh>
    <rPh sb="13" eb="15">
      <t>イジョウ</t>
    </rPh>
    <rPh sb="18" eb="19">
      <t>ニン</t>
    </rPh>
    <rPh sb="19" eb="21">
      <t>イカ</t>
    </rPh>
    <rPh sb="22" eb="24">
      <t>バアイ</t>
    </rPh>
    <rPh sb="26" eb="27">
      <t>ニン</t>
    </rPh>
    <phoneticPr fontId="1"/>
  </si>
  <si>
    <t>○</t>
    <phoneticPr fontId="1"/>
  </si>
  <si>
    <t>施設長</t>
    <rPh sb="0" eb="2">
      <t>シセツ</t>
    </rPh>
    <rPh sb="2" eb="3">
      <t>チョウ</t>
    </rPh>
    <phoneticPr fontId="1"/>
  </si>
  <si>
    <r>
      <t>× 1/</t>
    </r>
    <r>
      <rPr>
        <sz val="12"/>
        <color rgb="FFFF0000"/>
        <rFont val="ＭＳ Ｐゴシック"/>
        <family val="3"/>
        <charset val="128"/>
        <scheme val="minor"/>
      </rPr>
      <t>15</t>
    </r>
    <r>
      <rPr>
        <sz val="12"/>
        <rFont val="ＭＳ Ｐゴシック"/>
        <family val="3"/>
        <charset val="128"/>
        <scheme val="minor"/>
      </rPr>
      <t xml:space="preserve"> ＝</t>
    </r>
    <phoneticPr fontId="3"/>
  </si>
  <si>
    <r>
      <t>× 1/</t>
    </r>
    <r>
      <rPr>
        <sz val="12"/>
        <color rgb="FFFF0000"/>
        <rFont val="ＭＳ Ｐゴシック"/>
        <family val="3"/>
        <charset val="128"/>
        <scheme val="minor"/>
      </rPr>
      <t>25</t>
    </r>
    <r>
      <rPr>
        <sz val="12"/>
        <rFont val="ＭＳ Ｐゴシック"/>
        <family val="3"/>
        <charset val="128"/>
        <scheme val="minor"/>
      </rPr>
      <t xml:space="preserve"> ＝</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</si>
</sst>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人&quot;"/>
    <numFmt numFmtId="177" formatCode="##0.0##&quot;人&quot;"/>
    <numFmt numFmtId="178" formatCode="##.0&quot;人&quot;"/>
    <numFmt numFmtId="179" formatCode="##0.0&quot;人&quot;"/>
    <numFmt numFmtId="180" formatCode="#,##0.0;&quot;▲ &quot;#,##0.0"/>
  </numFmts>
  <fonts count="27"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scheme val="minor"/>
    </font>
    <font>
      <sz val="9"/>
      <color theme="1"/>
      <name val="ＭＳ Ｐゴシック"/>
      <family val="3"/>
      <charset val="128"/>
      <scheme val="minor"/>
    </font>
    <font>
      <b/>
      <sz val="20"/>
      <color indexed="8"/>
      <name val="ＭＳ Ｐゴシック"/>
      <family val="3"/>
      <charset val="128"/>
      <scheme val="minor"/>
    </font>
    <font>
      <b/>
      <u/>
      <sz val="11"/>
      <color indexed="8"/>
      <name val="ＭＳ Ｐゴシック"/>
      <family val="3"/>
      <charset val="128"/>
      <scheme val="minor"/>
    </font>
    <font>
      <b/>
      <u/>
      <sz val="12"/>
      <color indexed="8"/>
      <name val="ＭＳ Ｐゴシック"/>
      <family val="3"/>
      <charset val="128"/>
      <scheme val="minor"/>
    </font>
    <font>
      <sz val="11"/>
      <name val="ＭＳ Ｐゴシック"/>
      <family val="3"/>
      <charset val="128"/>
      <scheme val="minor"/>
    </font>
    <font>
      <sz val="14"/>
      <name val="ＭＳ Ｐゴシック"/>
      <family val="3"/>
      <charset val="128"/>
      <scheme val="minor"/>
    </font>
    <font>
      <b/>
      <sz val="14"/>
      <name val="ＭＳ Ｐゴシック"/>
      <family val="3"/>
      <charset val="128"/>
      <scheme val="minor"/>
    </font>
    <font>
      <b/>
      <sz val="24"/>
      <color rgb="FF0070C0"/>
      <name val="ＭＳ Ｐゴシック"/>
      <family val="3"/>
      <charset val="128"/>
      <scheme val="minor"/>
    </font>
    <font>
      <sz val="11"/>
      <color indexed="8"/>
      <name val="ＭＳ Ｐゴシック"/>
      <family val="3"/>
      <charset val="128"/>
      <scheme val="minor"/>
    </font>
    <font>
      <sz val="11"/>
      <color theme="4" tint="-0.499984740745262"/>
      <name val="ＭＳ Ｐゴシック"/>
      <family val="3"/>
      <charset val="128"/>
      <scheme val="minor"/>
    </font>
    <font>
      <sz val="11"/>
      <name val="ＭＳ ゴシック"/>
      <family val="3"/>
      <charset val="128"/>
    </font>
    <font>
      <sz val="11"/>
      <color theme="1"/>
      <name val="ＭＳ Ｐゴシック"/>
      <family val="2"/>
      <scheme val="minor"/>
    </font>
    <font>
      <sz val="12"/>
      <name val="ＭＳ Ｐゴシック"/>
      <family val="3"/>
      <charset val="128"/>
      <scheme val="minor"/>
    </font>
    <font>
      <sz val="10"/>
      <name val="ＭＳ Ｐゴシック"/>
      <family val="3"/>
      <charset val="128"/>
      <scheme val="minor"/>
    </font>
    <font>
      <sz val="8"/>
      <name val="ＭＳ Ｐゴシック"/>
      <family val="3"/>
      <charset val="128"/>
      <scheme val="minor"/>
    </font>
    <font>
      <b/>
      <sz val="12"/>
      <color theme="1"/>
      <name val="ＭＳ Ｐゴシック"/>
      <family val="3"/>
      <charset val="128"/>
      <scheme val="minor"/>
    </font>
    <font>
      <b/>
      <sz val="2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
      <sz val="12"/>
      <color rgb="FFFF0000"/>
      <name val="ＭＳ Ｐ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rgb="FFD0FEF5"/>
        <bgColor indexed="64"/>
      </patternFill>
    </fill>
  </fills>
  <borders count="16">
    <border>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13">
    <xf numFmtId="0" fontId="0" fillId="0" borderId="0">
      <alignment vertical="center"/>
    </xf>
    <xf numFmtId="0" fontId="2" fillId="0" borderId="0">
      <alignment vertical="center"/>
    </xf>
    <xf numFmtId="0" fontId="4" fillId="0" borderId="0">
      <alignment vertical="center"/>
    </xf>
    <xf numFmtId="0" fontId="4" fillId="0" borderId="0"/>
    <xf numFmtId="0" fontId="17" fillId="0" borderId="0"/>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16"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cellStyleXfs>
  <cellXfs count="176">
    <xf numFmtId="0" fontId="0" fillId="0" borderId="0" xfId="0">
      <alignment vertical="center"/>
    </xf>
    <xf numFmtId="0" fontId="6" fillId="3" borderId="6" xfId="0" applyFont="1" applyFill="1" applyBorder="1" applyAlignment="1">
      <alignment horizontal="center" vertical="center" wrapText="1"/>
    </xf>
    <xf numFmtId="0" fontId="2" fillId="0" borderId="0" xfId="0" applyFont="1">
      <alignment vertical="center"/>
    </xf>
    <xf numFmtId="0" fontId="7" fillId="0" borderId="0" xfId="1" applyFont="1" applyAlignment="1" applyProtection="1">
      <alignment vertical="center"/>
      <protection locked="0"/>
    </xf>
    <xf numFmtId="0" fontId="8" fillId="0" borderId="0" xfId="1" applyFont="1" applyAlignment="1" applyProtection="1">
      <alignment vertical="center"/>
      <protection locked="0"/>
    </xf>
    <xf numFmtId="0" fontId="9" fillId="0" borderId="0" xfId="1" applyFont="1" applyAlignment="1" applyProtection="1">
      <alignment vertical="center"/>
      <protection locked="0"/>
    </xf>
    <xf numFmtId="0" fontId="10" fillId="0" borderId="0" xfId="2" applyFont="1">
      <alignment vertical="center"/>
    </xf>
    <xf numFmtId="0" fontId="11" fillId="0" borderId="0" xfId="2" applyFont="1">
      <alignment vertical="center"/>
    </xf>
    <xf numFmtId="0" fontId="13" fillId="0" borderId="0" xfId="0" applyFont="1" applyAlignment="1">
      <alignment vertical="center"/>
    </xf>
    <xf numFmtId="0" fontId="11" fillId="0" borderId="0" xfId="2" applyFont="1" applyBorder="1" applyAlignment="1">
      <alignment horizontal="center" vertical="center"/>
    </xf>
    <xf numFmtId="0" fontId="2" fillId="0" borderId="6" xfId="0" applyFont="1" applyBorder="1">
      <alignment vertical="center"/>
    </xf>
    <xf numFmtId="0" fontId="10" fillId="0" borderId="6" xfId="0" applyFont="1" applyBorder="1" applyAlignment="1" applyProtection="1">
      <alignment horizontal="center" vertical="center" shrinkToFit="1"/>
      <protection locked="0"/>
    </xf>
    <xf numFmtId="0" fontId="2" fillId="0" borderId="6" xfId="0" applyFont="1" applyBorder="1" applyAlignment="1">
      <alignment vertical="center" shrinkToFit="1"/>
    </xf>
    <xf numFmtId="0" fontId="2" fillId="0" borderId="6" xfId="0" applyFont="1" applyBorder="1" applyAlignment="1">
      <alignment horizontal="center" vertical="center"/>
    </xf>
    <xf numFmtId="0" fontId="2" fillId="0" borderId="6" xfId="0" applyFont="1" applyFill="1" applyBorder="1" applyAlignment="1">
      <alignment horizontal="center" vertical="center"/>
    </xf>
    <xf numFmtId="0" fontId="2" fillId="0" borderId="14"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right" vertical="center"/>
    </xf>
    <xf numFmtId="0" fontId="2" fillId="0" borderId="0" xfId="0" applyFont="1" applyAlignment="1">
      <alignment vertical="center"/>
    </xf>
    <xf numFmtId="0" fontId="2" fillId="3" borderId="6" xfId="0" applyFont="1" applyFill="1" applyBorder="1" applyAlignment="1">
      <alignment horizontal="center" vertical="center" shrinkToFit="1"/>
    </xf>
    <xf numFmtId="0" fontId="14" fillId="0" borderId="0" xfId="1" applyFont="1" applyAlignment="1" applyProtection="1">
      <alignment vertical="center"/>
      <protection locked="0"/>
    </xf>
    <xf numFmtId="0" fontId="10" fillId="0" borderId="0" xfId="2" applyNumberFormat="1" applyFont="1" applyFill="1" applyAlignment="1">
      <alignment vertical="center" shrinkToFit="1"/>
    </xf>
    <xf numFmtId="0" fontId="2" fillId="0" borderId="0" xfId="0" applyFont="1" applyFill="1">
      <alignment vertical="center"/>
    </xf>
    <xf numFmtId="49" fontId="12" fillId="0" borderId="0" xfId="2" applyNumberFormat="1" applyFont="1" applyFill="1" applyAlignment="1">
      <alignment horizontal="right" vertical="center"/>
    </xf>
    <xf numFmtId="0" fontId="12" fillId="0" borderId="0" xfId="2" applyFont="1" applyFill="1" applyAlignment="1">
      <alignment horizontal="right" vertical="center" shrinkToFit="1"/>
    </xf>
    <xf numFmtId="0" fontId="12" fillId="0" borderId="0" xfId="2" applyFont="1" applyFill="1" applyAlignment="1">
      <alignment horizontal="right" vertical="center"/>
    </xf>
    <xf numFmtId="0" fontId="15" fillId="0" borderId="0" xfId="0" applyFont="1">
      <alignment vertical="center"/>
    </xf>
    <xf numFmtId="0" fontId="15" fillId="0" borderId="0" xfId="0" applyFont="1" applyAlignment="1">
      <alignment horizontal="left" vertical="center"/>
    </xf>
    <xf numFmtId="0" fontId="15" fillId="0" borderId="0" xfId="0" applyFont="1" applyAlignment="1">
      <alignment horizontal="right" vertical="center"/>
    </xf>
    <xf numFmtId="0" fontId="15" fillId="0" borderId="0" xfId="2" applyFont="1">
      <alignment vertical="center"/>
    </xf>
    <xf numFmtId="0" fontId="15" fillId="0" borderId="0" xfId="0" applyFont="1" applyAlignment="1">
      <alignment vertical="center"/>
    </xf>
    <xf numFmtId="0" fontId="2" fillId="0" borderId="0" xfId="0" applyFont="1" applyFill="1" applyBorder="1">
      <alignment vertical="center"/>
    </xf>
    <xf numFmtId="49" fontId="12" fillId="2" borderId="0" xfId="2" applyNumberFormat="1" applyFont="1" applyFill="1" applyAlignment="1">
      <alignment vertical="center"/>
    </xf>
    <xf numFmtId="0" fontId="2" fillId="0" borderId="6" xfId="0" applyFont="1" applyBorder="1" applyAlignment="1">
      <alignment horizontal="center" vertical="center" shrinkToFit="1"/>
    </xf>
    <xf numFmtId="0" fontId="10" fillId="0" borderId="0" xfId="3" applyFont="1"/>
    <xf numFmtId="0" fontId="18" fillId="0" borderId="5" xfId="2" applyFont="1" applyBorder="1" applyAlignment="1">
      <alignment horizontal="center" vertical="center"/>
    </xf>
    <xf numFmtId="0" fontId="18" fillId="0" borderId="6" xfId="2" applyFont="1" applyBorder="1" applyAlignment="1">
      <alignment horizontal="center" vertical="center"/>
    </xf>
    <xf numFmtId="0" fontId="10" fillId="0" borderId="0" xfId="3" applyFont="1" applyBorder="1"/>
    <xf numFmtId="0" fontId="10" fillId="0" borderId="0" xfId="2" applyFont="1" applyBorder="1">
      <alignment vertical="center"/>
    </xf>
    <xf numFmtId="176" fontId="18" fillId="0" borderId="4" xfId="2" applyNumberFormat="1" applyFont="1" applyBorder="1" applyAlignment="1">
      <alignment horizontal="center" vertical="center"/>
    </xf>
    <xf numFmtId="0" fontId="10" fillId="0" borderId="7" xfId="3" applyFont="1" applyBorder="1"/>
    <xf numFmtId="0" fontId="18" fillId="0" borderId="8" xfId="2" applyFont="1" applyBorder="1" applyAlignment="1">
      <alignment horizontal="left" vertical="center"/>
    </xf>
    <xf numFmtId="0" fontId="18" fillId="0" borderId="8" xfId="2" applyFont="1" applyFill="1" applyBorder="1" applyAlignment="1">
      <alignment horizontal="center" vertical="center"/>
    </xf>
    <xf numFmtId="0" fontId="18" fillId="0" borderId="8" xfId="2" applyFont="1" applyBorder="1" applyAlignment="1">
      <alignment horizontal="center" vertical="center"/>
    </xf>
    <xf numFmtId="0" fontId="10" fillId="0" borderId="8" xfId="3" applyFont="1" applyBorder="1"/>
    <xf numFmtId="0" fontId="10" fillId="0" borderId="8" xfId="3" applyFont="1" applyBorder="1" applyAlignment="1">
      <alignment horizontal="center" vertical="center"/>
    </xf>
    <xf numFmtId="0" fontId="18" fillId="0" borderId="2" xfId="2" applyFont="1" applyBorder="1" applyAlignment="1">
      <alignment horizontal="center" vertical="center"/>
    </xf>
    <xf numFmtId="0" fontId="18" fillId="0" borderId="6" xfId="2" applyFont="1" applyBorder="1" applyAlignment="1">
      <alignment horizontal="center" vertical="center" shrinkToFit="1"/>
    </xf>
    <xf numFmtId="0" fontId="18" fillId="0" borderId="6" xfId="2" applyFont="1" applyBorder="1" applyAlignment="1">
      <alignment horizontal="center" vertical="center" wrapText="1"/>
    </xf>
    <xf numFmtId="176" fontId="18" fillId="0" borderId="6" xfId="2" applyNumberFormat="1" applyFont="1" applyFill="1" applyBorder="1" applyAlignment="1">
      <alignment vertical="center"/>
    </xf>
    <xf numFmtId="56" fontId="18" fillId="0" borderId="6" xfId="2" applyNumberFormat="1" applyFont="1" applyBorder="1" applyAlignment="1">
      <alignment vertical="center" shrinkToFit="1"/>
    </xf>
    <xf numFmtId="177" fontId="18" fillId="0" borderId="6" xfId="2" applyNumberFormat="1" applyFont="1" applyBorder="1">
      <alignment vertical="center"/>
    </xf>
    <xf numFmtId="0" fontId="18" fillId="0" borderId="9" xfId="2" applyFont="1" applyBorder="1" applyAlignment="1">
      <alignment vertical="center"/>
    </xf>
    <xf numFmtId="0" fontId="18" fillId="0" borderId="10" xfId="2" applyFont="1" applyBorder="1" applyAlignment="1">
      <alignment vertical="center"/>
    </xf>
    <xf numFmtId="176" fontId="18" fillId="0" borderId="1" xfId="2" applyNumberFormat="1" applyFont="1" applyFill="1" applyBorder="1">
      <alignment vertical="center"/>
    </xf>
    <xf numFmtId="0" fontId="13" fillId="0" borderId="0" xfId="4" applyFont="1" applyAlignment="1">
      <alignment vertical="center"/>
    </xf>
    <xf numFmtId="0" fontId="18" fillId="0" borderId="9" xfId="2" applyFont="1" applyBorder="1" applyAlignment="1">
      <alignment horizontal="center" vertical="center"/>
    </xf>
    <xf numFmtId="0" fontId="10" fillId="0" borderId="1" xfId="3" applyFont="1" applyBorder="1"/>
    <xf numFmtId="176" fontId="18" fillId="0" borderId="6" xfId="2" applyNumberFormat="1" applyFont="1" applyBorder="1" applyAlignment="1">
      <alignment vertical="center"/>
    </xf>
    <xf numFmtId="0" fontId="18" fillId="0" borderId="2" xfId="2" applyFont="1" applyBorder="1" applyAlignment="1">
      <alignment vertical="center"/>
    </xf>
    <xf numFmtId="0" fontId="10" fillId="0" borderId="3" xfId="3" applyFont="1" applyBorder="1"/>
    <xf numFmtId="176" fontId="18" fillId="0" borderId="4" xfId="2" applyNumberFormat="1" applyFont="1" applyFill="1" applyBorder="1">
      <alignment vertical="center"/>
    </xf>
    <xf numFmtId="0" fontId="18" fillId="0" borderId="4" xfId="2" applyFont="1" applyBorder="1" applyAlignment="1">
      <alignment vertical="center"/>
    </xf>
    <xf numFmtId="176" fontId="18" fillId="0" borderId="11" xfId="2" applyNumberFormat="1" applyFont="1" applyBorder="1">
      <alignment vertical="center"/>
    </xf>
    <xf numFmtId="0" fontId="18" fillId="0" borderId="7" xfId="3" applyFont="1" applyBorder="1"/>
    <xf numFmtId="0" fontId="18" fillId="0" borderId="0" xfId="3" applyFont="1" applyBorder="1"/>
    <xf numFmtId="0" fontId="20" fillId="0" borderId="1" xfId="3" applyFont="1" applyBorder="1"/>
    <xf numFmtId="0" fontId="18" fillId="0" borderId="3" xfId="2" applyFont="1" applyBorder="1" applyAlignment="1">
      <alignment vertical="center" shrinkToFit="1"/>
    </xf>
    <xf numFmtId="0" fontId="18" fillId="0" borderId="4" xfId="2" applyFont="1" applyBorder="1" applyAlignment="1">
      <alignment vertical="center" shrinkToFit="1"/>
    </xf>
    <xf numFmtId="176" fontId="18" fillId="0" borderId="4" xfId="2" applyNumberFormat="1" applyFont="1" applyBorder="1">
      <alignment vertical="center"/>
    </xf>
    <xf numFmtId="178" fontId="18" fillId="2" borderId="6" xfId="2" applyNumberFormat="1" applyFont="1" applyFill="1" applyBorder="1">
      <alignment vertical="center"/>
    </xf>
    <xf numFmtId="0" fontId="18" fillId="0" borderId="0" xfId="2" applyFont="1" applyBorder="1" applyAlignment="1">
      <alignment horizontal="left" vertical="center"/>
    </xf>
    <xf numFmtId="0" fontId="18" fillId="0" borderId="2" xfId="3" applyFont="1" applyFill="1" applyBorder="1" applyAlignment="1">
      <alignment vertical="center"/>
    </xf>
    <xf numFmtId="176" fontId="18" fillId="2" borderId="6" xfId="2" applyNumberFormat="1" applyFont="1" applyFill="1" applyBorder="1" applyProtection="1">
      <alignment vertical="center"/>
      <protection locked="0"/>
    </xf>
    <xf numFmtId="0" fontId="10" fillId="0" borderId="0" xfId="3" applyFont="1" applyAlignment="1">
      <alignment horizontal="center" vertical="center"/>
    </xf>
    <xf numFmtId="0" fontId="18" fillId="0" borderId="0" xfId="2" applyFont="1" applyFill="1" applyBorder="1" applyAlignment="1">
      <alignment vertical="center"/>
    </xf>
    <xf numFmtId="0" fontId="10" fillId="0" borderId="10" xfId="3" applyFont="1" applyBorder="1"/>
    <xf numFmtId="0" fontId="10" fillId="0" borderId="0" xfId="2" applyFont="1" applyAlignment="1">
      <alignment horizontal="center" vertical="center"/>
    </xf>
    <xf numFmtId="0" fontId="10" fillId="0" borderId="0" xfId="3" applyFont="1" applyBorder="1" applyAlignment="1">
      <alignment vertical="center"/>
    </xf>
    <xf numFmtId="176" fontId="18" fillId="2" borderId="6" xfId="2" applyNumberFormat="1" applyFont="1" applyFill="1" applyBorder="1" applyAlignment="1" applyProtection="1">
      <alignment horizontal="center" vertical="center"/>
      <protection locked="0"/>
    </xf>
    <xf numFmtId="0" fontId="18" fillId="0" borderId="9" xfId="2" applyFont="1" applyFill="1" applyBorder="1" applyAlignment="1">
      <alignment vertical="center"/>
    </xf>
    <xf numFmtId="176" fontId="18" fillId="2" borderId="5" xfId="2" applyNumberFormat="1" applyFont="1" applyFill="1" applyBorder="1" applyProtection="1">
      <alignment vertical="center"/>
      <protection locked="0"/>
    </xf>
    <xf numFmtId="0" fontId="19" fillId="0" borderId="13" xfId="2" applyFont="1" applyFill="1" applyBorder="1" applyAlignment="1">
      <alignment vertical="center"/>
    </xf>
    <xf numFmtId="0" fontId="10" fillId="0" borderId="8" xfId="3" applyFont="1" applyBorder="1" applyAlignment="1">
      <alignment vertical="center"/>
    </xf>
    <xf numFmtId="0" fontId="10" fillId="0" borderId="14" xfId="3" applyFont="1" applyBorder="1" applyAlignment="1">
      <alignment vertical="center"/>
    </xf>
    <xf numFmtId="0" fontId="19" fillId="0" borderId="13" xfId="2" applyFont="1" applyFill="1" applyBorder="1" applyAlignment="1">
      <alignment vertical="top"/>
    </xf>
    <xf numFmtId="179" fontId="18" fillId="2" borderId="6" xfId="2" applyNumberFormat="1" applyFont="1" applyFill="1" applyBorder="1" applyProtection="1">
      <alignment vertical="center"/>
      <protection locked="0"/>
    </xf>
    <xf numFmtId="0" fontId="18" fillId="0" borderId="8" xfId="2" applyFont="1" applyFill="1" applyBorder="1" applyAlignment="1">
      <alignment vertical="center"/>
    </xf>
    <xf numFmtId="0" fontId="10" fillId="0" borderId="3" xfId="3" applyFont="1" applyBorder="1" applyAlignment="1">
      <alignment horizontal="center" vertical="center"/>
    </xf>
    <xf numFmtId="0" fontId="10" fillId="0" borderId="4" xfId="3" applyFont="1" applyBorder="1" applyAlignment="1">
      <alignment horizontal="center" vertical="center"/>
    </xf>
    <xf numFmtId="177" fontId="18" fillId="0" borderId="8" xfId="2" applyNumberFormat="1" applyFont="1" applyFill="1" applyBorder="1" applyAlignment="1">
      <alignment horizontal="left" vertical="center"/>
    </xf>
    <xf numFmtId="0" fontId="18" fillId="0" borderId="8" xfId="2" applyFont="1" applyBorder="1" applyAlignment="1">
      <alignment horizontal="center" vertical="center"/>
    </xf>
    <xf numFmtId="0" fontId="2" fillId="0" borderId="6" xfId="0" applyFont="1" applyBorder="1" applyAlignment="1">
      <alignment horizontal="center" vertical="center" shrinkToFit="1"/>
    </xf>
    <xf numFmtId="180" fontId="2" fillId="0" borderId="6" xfId="0" applyNumberFormat="1" applyFont="1" applyBorder="1" applyAlignment="1">
      <alignment vertical="center" shrinkToFit="1"/>
    </xf>
    <xf numFmtId="0" fontId="21" fillId="2" borderId="8" xfId="0" applyFont="1" applyFill="1" applyBorder="1" applyAlignment="1">
      <alignment horizontal="right" vertical="center"/>
    </xf>
    <xf numFmtId="0" fontId="21" fillId="0" borderId="2" xfId="0" applyFont="1" applyBorder="1">
      <alignment vertical="center"/>
    </xf>
    <xf numFmtId="0" fontId="2" fillId="0" borderId="6" xfId="0" applyFont="1" applyBorder="1" applyAlignment="1">
      <alignment horizontal="center" vertical="center" shrinkToFit="1"/>
    </xf>
    <xf numFmtId="0" fontId="6" fillId="3" borderId="6" xfId="0" applyFont="1" applyFill="1" applyBorder="1" applyAlignment="1">
      <alignment horizontal="center" vertical="center" shrinkToFit="1"/>
    </xf>
    <xf numFmtId="0" fontId="19" fillId="0" borderId="0" xfId="2" applyFont="1" applyFill="1" applyBorder="1" applyAlignment="1">
      <alignment vertical="top" wrapText="1"/>
    </xf>
    <xf numFmtId="0" fontId="18" fillId="0" borderId="10" xfId="3" applyFont="1" applyBorder="1" applyAlignment="1">
      <alignment horizontal="left" vertical="center"/>
    </xf>
    <xf numFmtId="0" fontId="19" fillId="0" borderId="8" xfId="2" applyFont="1" applyFill="1" applyBorder="1" applyAlignment="1">
      <alignment vertical="top" wrapText="1"/>
    </xf>
    <xf numFmtId="0" fontId="19" fillId="0" borderId="7" xfId="2" applyFont="1" applyFill="1" applyBorder="1" applyAlignment="1">
      <alignment vertical="center"/>
    </xf>
    <xf numFmtId="176" fontId="18" fillId="0" borderId="11" xfId="2" applyNumberFormat="1" applyFont="1" applyFill="1" applyBorder="1" applyAlignment="1">
      <alignment vertical="center"/>
    </xf>
    <xf numFmtId="177" fontId="18" fillId="0" borderId="2" xfId="2" applyNumberFormat="1" applyFont="1" applyFill="1" applyBorder="1" applyAlignment="1">
      <alignment horizontal="left" vertical="center"/>
    </xf>
    <xf numFmtId="0" fontId="22" fillId="0" borderId="0" xfId="0" applyFont="1" applyAlignment="1">
      <alignment vertical="center"/>
    </xf>
    <xf numFmtId="0" fontId="23" fillId="0" borderId="0" xfId="0" applyFont="1" applyAlignment="1">
      <alignment vertical="center"/>
    </xf>
    <xf numFmtId="0" fontId="24" fillId="0" borderId="0" xfId="0" applyFont="1" applyFill="1">
      <alignment vertical="center"/>
    </xf>
    <xf numFmtId="0" fontId="24" fillId="0" borderId="0" xfId="0" applyFont="1">
      <alignment vertical="center"/>
    </xf>
    <xf numFmtId="0" fontId="25" fillId="0" borderId="0" xfId="0" applyFont="1">
      <alignment vertical="center"/>
    </xf>
    <xf numFmtId="177" fontId="18" fillId="0" borderId="4" xfId="2" applyNumberFormat="1" applyFont="1" applyFill="1" applyBorder="1" applyAlignment="1">
      <alignment horizontal="left" vertical="center"/>
    </xf>
    <xf numFmtId="177" fontId="18" fillId="0" borderId="2" xfId="2" applyNumberFormat="1" applyFont="1" applyFill="1" applyBorder="1" applyAlignment="1">
      <alignment vertical="center"/>
    </xf>
    <xf numFmtId="177" fontId="18" fillId="0" borderId="4" xfId="2" applyNumberFormat="1" applyFont="1" applyFill="1" applyBorder="1" applyAlignment="1">
      <alignment vertical="center"/>
    </xf>
    <xf numFmtId="177" fontId="18" fillId="0" borderId="4" xfId="2" applyNumberFormat="1" applyFont="1" applyFill="1" applyBorder="1" applyAlignment="1">
      <alignment vertical="center" shrinkToFit="1"/>
    </xf>
    <xf numFmtId="0" fontId="10" fillId="0" borderId="7" xfId="2" applyFont="1" applyBorder="1" applyAlignment="1">
      <alignment vertical="top" wrapText="1" shrinkToFit="1"/>
    </xf>
    <xf numFmtId="0" fontId="10" fillId="0" borderId="0" xfId="2" applyFont="1" applyBorder="1" applyAlignment="1">
      <alignment vertical="top" wrapText="1" shrinkToFit="1"/>
    </xf>
    <xf numFmtId="0" fontId="10" fillId="0" borderId="1" xfId="2" applyFont="1" applyBorder="1" applyAlignment="1">
      <alignment vertical="top" wrapText="1" shrinkToFit="1"/>
    </xf>
    <xf numFmtId="0" fontId="18" fillId="0" borderId="6" xfId="2" applyNumberFormat="1" applyFont="1" applyFill="1" applyBorder="1" applyAlignment="1" applyProtection="1">
      <alignment horizontal="center" vertical="center"/>
      <protection locked="0"/>
    </xf>
    <xf numFmtId="0" fontId="18" fillId="2" borderId="6" xfId="2" applyNumberFormat="1" applyFont="1" applyFill="1" applyBorder="1" applyAlignment="1">
      <alignment vertical="center"/>
    </xf>
    <xf numFmtId="176" fontId="18" fillId="0" borderId="5" xfId="2" applyNumberFormat="1" applyFont="1" applyFill="1" applyBorder="1">
      <alignment vertical="center"/>
    </xf>
    <xf numFmtId="176" fontId="18" fillId="0" borderId="6" xfId="3" applyNumberFormat="1" applyFont="1" applyFill="1" applyBorder="1" applyAlignment="1">
      <alignment vertical="center"/>
    </xf>
    <xf numFmtId="0" fontId="18" fillId="0" borderId="6" xfId="3" applyFont="1" applyBorder="1" applyAlignment="1">
      <alignment horizontal="center" vertical="center"/>
    </xf>
    <xf numFmtId="0" fontId="10" fillId="0" borderId="8" xfId="3" applyFont="1" applyBorder="1" applyAlignment="1">
      <alignment vertical="top"/>
    </xf>
    <xf numFmtId="0" fontId="10" fillId="0" borderId="14" xfId="3" applyFont="1" applyBorder="1" applyAlignment="1">
      <alignment vertical="top"/>
    </xf>
    <xf numFmtId="0" fontId="18" fillId="0" borderId="10" xfId="2" applyFont="1" applyFill="1" applyBorder="1" applyAlignment="1">
      <alignment vertical="center" shrinkToFit="1"/>
    </xf>
    <xf numFmtId="0" fontId="18" fillId="0" borderId="11" xfId="2" applyFont="1" applyFill="1" applyBorder="1" applyAlignment="1">
      <alignment vertical="center" shrinkToFit="1"/>
    </xf>
    <xf numFmtId="0" fontId="19" fillId="0" borderId="8" xfId="3" applyFont="1" applyBorder="1" applyAlignment="1">
      <alignment vertical="top"/>
    </xf>
    <xf numFmtId="0" fontId="18" fillId="0" borderId="3" xfId="2" applyFont="1" applyBorder="1" applyAlignment="1">
      <alignment vertical="center"/>
    </xf>
    <xf numFmtId="0" fontId="18" fillId="0" borderId="5" xfId="2" applyFont="1" applyBorder="1" applyAlignment="1">
      <alignment horizontal="center" vertical="center" textRotation="255" wrapText="1"/>
    </xf>
    <xf numFmtId="0" fontId="18" fillId="0" borderId="15" xfId="2" applyFont="1" applyBorder="1" applyAlignment="1">
      <alignment horizontal="center" vertical="center" textRotation="255" wrapText="1"/>
    </xf>
    <xf numFmtId="0" fontId="18" fillId="0" borderId="12" xfId="2" applyFont="1" applyBorder="1" applyAlignment="1">
      <alignment horizontal="center" vertical="center" textRotation="255" wrapText="1"/>
    </xf>
    <xf numFmtId="0" fontId="18" fillId="0" borderId="2" xfId="2" applyFont="1" applyFill="1" applyBorder="1" applyAlignment="1">
      <alignment horizontal="center" vertical="center"/>
    </xf>
    <xf numFmtId="0" fontId="18" fillId="0" borderId="3" xfId="2" applyFont="1" applyFill="1" applyBorder="1" applyAlignment="1">
      <alignment horizontal="center" vertical="center"/>
    </xf>
    <xf numFmtId="0" fontId="18" fillId="0" borderId="11" xfId="2" applyFont="1" applyFill="1" applyBorder="1" applyAlignment="1">
      <alignment horizontal="center" vertical="center"/>
    </xf>
    <xf numFmtId="0" fontId="18" fillId="0" borderId="2" xfId="3" applyFont="1" applyFill="1" applyBorder="1" applyAlignment="1">
      <alignment horizontal="center" vertical="center"/>
    </xf>
    <xf numFmtId="0" fontId="18" fillId="0" borderId="3" xfId="3" applyFont="1" applyFill="1" applyBorder="1" applyAlignment="1">
      <alignment horizontal="center" vertical="center"/>
    </xf>
    <xf numFmtId="0" fontId="18" fillId="0" borderId="4" xfId="3" applyFont="1" applyFill="1" applyBorder="1" applyAlignment="1">
      <alignment horizontal="center" vertical="center"/>
    </xf>
    <xf numFmtId="0" fontId="18" fillId="0" borderId="9" xfId="2" applyFont="1" applyBorder="1" applyAlignment="1">
      <alignment horizontal="center" vertical="center" shrinkToFit="1"/>
    </xf>
    <xf numFmtId="0" fontId="18" fillId="0" borderId="11" xfId="2" applyFont="1" applyBorder="1" applyAlignment="1">
      <alignment horizontal="center" vertical="center" shrinkToFit="1"/>
    </xf>
    <xf numFmtId="0" fontId="18" fillId="0" borderId="13" xfId="2" applyFont="1" applyBorder="1" applyAlignment="1">
      <alignment horizontal="center" vertical="center" shrinkToFit="1"/>
    </xf>
    <xf numFmtId="0" fontId="18" fillId="0" borderId="14" xfId="2" applyFont="1" applyBorder="1" applyAlignment="1">
      <alignment horizontal="center" vertical="center" shrinkToFit="1"/>
    </xf>
    <xf numFmtId="56" fontId="18" fillId="0" borderId="6" xfId="2" applyNumberFormat="1" applyFont="1" applyBorder="1" applyAlignment="1">
      <alignment horizontal="center" vertical="center"/>
    </xf>
    <xf numFmtId="0" fontId="18" fillId="0" borderId="5" xfId="2" applyFont="1" applyBorder="1" applyAlignment="1">
      <alignment horizontal="center" vertical="center"/>
    </xf>
    <xf numFmtId="0" fontId="18" fillId="0" borderId="12" xfId="2" applyFont="1" applyBorder="1" applyAlignment="1">
      <alignment horizontal="center" vertical="center"/>
    </xf>
    <xf numFmtId="0" fontId="18" fillId="0" borderId="9" xfId="3" applyFont="1" applyBorder="1" applyAlignment="1">
      <alignment horizontal="center" vertical="center"/>
    </xf>
    <xf numFmtId="0" fontId="18" fillId="0" borderId="11" xfId="3" applyFont="1" applyBorder="1" applyAlignment="1">
      <alignment horizontal="center" vertical="center"/>
    </xf>
    <xf numFmtId="56" fontId="18" fillId="2" borderId="2" xfId="2" applyNumberFormat="1" applyFont="1" applyFill="1" applyBorder="1" applyAlignment="1" applyProtection="1">
      <alignment horizontal="center" vertical="center"/>
      <protection locked="0"/>
    </xf>
    <xf numFmtId="56" fontId="18" fillId="2" borderId="4" xfId="2" applyNumberFormat="1" applyFont="1" applyFill="1" applyBorder="1" applyAlignment="1" applyProtection="1">
      <alignment horizontal="center" vertical="center"/>
      <protection locked="0"/>
    </xf>
    <xf numFmtId="0" fontId="10" fillId="0" borderId="7" xfId="2" applyFont="1" applyFill="1" applyBorder="1" applyAlignment="1">
      <alignment horizontal="center" vertical="center" shrinkToFit="1"/>
    </xf>
    <xf numFmtId="0" fontId="10" fillId="0" borderId="1" xfId="2" applyFont="1" applyFill="1" applyBorder="1" applyAlignment="1">
      <alignment horizontal="center" vertical="center" shrinkToFit="1"/>
    </xf>
    <xf numFmtId="56" fontId="18" fillId="2" borderId="6" xfId="2" applyNumberFormat="1" applyFont="1" applyFill="1" applyBorder="1" applyAlignment="1" applyProtection="1">
      <alignment horizontal="center" vertical="center"/>
      <protection locked="0"/>
    </xf>
    <xf numFmtId="56" fontId="18" fillId="0" borderId="6" xfId="2" applyNumberFormat="1" applyFont="1" applyBorder="1" applyAlignment="1">
      <alignment horizontal="left" vertical="center" shrinkToFit="1"/>
    </xf>
    <xf numFmtId="0" fontId="18" fillId="0" borderId="2" xfId="2" applyFont="1" applyBorder="1" applyAlignment="1">
      <alignment horizontal="center" vertical="center"/>
    </xf>
    <xf numFmtId="0" fontId="18" fillId="0" borderId="4" xfId="2" applyFont="1" applyBorder="1" applyAlignment="1">
      <alignment horizontal="center" vertical="center"/>
    </xf>
    <xf numFmtId="176" fontId="18" fillId="0" borderId="6" xfId="2" applyNumberFormat="1" applyFont="1" applyFill="1" applyBorder="1" applyAlignment="1">
      <alignment horizontal="right" vertical="center"/>
    </xf>
    <xf numFmtId="0" fontId="18" fillId="0" borderId="4" xfId="2" applyFont="1" applyFill="1" applyBorder="1" applyAlignment="1">
      <alignment horizontal="center" vertical="center"/>
    </xf>
    <xf numFmtId="177" fontId="18" fillId="0" borderId="6" xfId="2" applyNumberFormat="1" applyFont="1" applyBorder="1" applyAlignment="1">
      <alignment horizontal="right" vertical="center"/>
    </xf>
    <xf numFmtId="49" fontId="12" fillId="2" borderId="0" xfId="2" applyNumberFormat="1" applyFont="1" applyFill="1" applyAlignment="1">
      <alignment horizontal="left" vertical="center" shrinkToFit="1"/>
    </xf>
    <xf numFmtId="0" fontId="10" fillId="0" borderId="7" xfId="2" applyFont="1" applyBorder="1" applyAlignment="1">
      <alignment horizontal="left" vertical="top" wrapText="1"/>
    </xf>
    <xf numFmtId="0" fontId="10" fillId="0" borderId="0" xfId="2" applyFont="1" applyBorder="1" applyAlignment="1">
      <alignment horizontal="left" vertical="top" wrapText="1"/>
    </xf>
    <xf numFmtId="0" fontId="10" fillId="0" borderId="1" xfId="2" applyFont="1" applyBorder="1" applyAlignment="1">
      <alignment horizontal="left" vertical="top" wrapText="1"/>
    </xf>
    <xf numFmtId="0" fontId="10" fillId="0" borderId="7" xfId="2" applyFont="1" applyBorder="1" applyAlignment="1">
      <alignment horizontal="left" vertical="top" wrapText="1" shrinkToFit="1"/>
    </xf>
    <xf numFmtId="0" fontId="10" fillId="0" borderId="0" xfId="2" applyFont="1" applyBorder="1" applyAlignment="1">
      <alignment horizontal="left" vertical="top" wrapText="1" shrinkToFit="1"/>
    </xf>
    <xf numFmtId="0" fontId="10" fillId="0" borderId="1" xfId="2" applyFont="1" applyBorder="1" applyAlignment="1">
      <alignment horizontal="left" vertical="top" wrapText="1" shrinkToFit="1"/>
    </xf>
    <xf numFmtId="0" fontId="18" fillId="0" borderId="3" xfId="2" applyFont="1" applyBorder="1" applyAlignment="1">
      <alignment horizontal="center" vertical="center"/>
    </xf>
    <xf numFmtId="0" fontId="18" fillId="0" borderId="9" xfId="2" applyFont="1" applyBorder="1" applyAlignment="1">
      <alignment horizontal="center" vertical="center"/>
    </xf>
    <xf numFmtId="0" fontId="18" fillId="0" borderId="10" xfId="2" applyFont="1" applyBorder="1" applyAlignment="1">
      <alignment horizontal="center" vertical="center"/>
    </xf>
    <xf numFmtId="0" fontId="18" fillId="0" borderId="11" xfId="2" applyFont="1" applyBorder="1" applyAlignment="1">
      <alignment horizontal="center" vertical="center"/>
    </xf>
    <xf numFmtId="0" fontId="18" fillId="0" borderId="13" xfId="2" applyFont="1" applyBorder="1" applyAlignment="1">
      <alignment horizontal="center" vertical="center"/>
    </xf>
    <xf numFmtId="0" fontId="18" fillId="0" borderId="8" xfId="2" applyFont="1" applyBorder="1" applyAlignment="1">
      <alignment horizontal="center" vertical="center"/>
    </xf>
    <xf numFmtId="0" fontId="18" fillId="0" borderId="14" xfId="2" applyFont="1" applyBorder="1" applyAlignment="1">
      <alignment horizontal="center" vertical="center"/>
    </xf>
    <xf numFmtId="0" fontId="12" fillId="2" borderId="0" xfId="2" applyFont="1" applyFill="1" applyAlignment="1">
      <alignment horizontal="left" vertical="center" shrinkToFit="1"/>
    </xf>
    <xf numFmtId="0" fontId="2" fillId="0" borderId="2"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6" xfId="0" applyFont="1" applyBorder="1" applyAlignment="1">
      <alignment horizontal="center" vertical="center" wrapText="1" shrinkToFit="1"/>
    </xf>
    <xf numFmtId="0" fontId="2" fillId="0" borderId="6" xfId="0" applyFont="1" applyBorder="1" applyAlignment="1">
      <alignment horizontal="center" vertical="center" shrinkToFit="1"/>
    </xf>
  </cellXfs>
  <cellStyles count="13">
    <cellStyle name="桁区切り 2" xfId="5"/>
    <cellStyle name="標準" xfId="0" builtinId="0"/>
    <cellStyle name="標準 10" xfId="6"/>
    <cellStyle name="標準 2" xfId="2"/>
    <cellStyle name="標準 2 2" xfId="3"/>
    <cellStyle name="標準 2 3" xfId="1"/>
    <cellStyle name="標準 3" xfId="4"/>
    <cellStyle name="標準 4" xfId="7"/>
    <cellStyle name="標準 5" xfId="8"/>
    <cellStyle name="標準 6" xfId="9"/>
    <cellStyle name="標準 7" xfId="10"/>
    <cellStyle name="標準 8" xfId="11"/>
    <cellStyle name="標準 9" xfId="12"/>
  </cellStyles>
  <dxfs count="2">
    <dxf>
      <font>
        <b/>
        <i val="0"/>
        <color rgb="FFFF0000"/>
      </font>
      <fill>
        <patternFill>
          <bgColor theme="0" tint="-0.34998626667073579"/>
        </patternFill>
      </fill>
    </dxf>
    <dxf>
      <font>
        <b/>
        <i val="0"/>
        <color rgb="FFFF0000"/>
      </font>
      <fill>
        <patternFill>
          <bgColor theme="0" tint="-0.34998626667073579"/>
        </patternFill>
      </fill>
    </dxf>
  </dxfs>
  <tableStyles count="0" defaultTableStyle="TableStyleMedium2" defaultPivotStyle="PivotStyleLight16"/>
  <colors>
    <mruColors>
      <color rgb="FFD0FE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Y32"/>
  <sheetViews>
    <sheetView tabSelected="1" view="pageBreakPreview" zoomScaleNormal="100" zoomScaleSheetLayoutView="100" workbookViewId="0">
      <selection activeCell="E14" sqref="E14"/>
    </sheetView>
  </sheetViews>
  <sheetFormatPr defaultRowHeight="13.5" x14ac:dyDescent="0.15"/>
  <cols>
    <col min="1" max="1" width="4.625" style="6" customWidth="1"/>
    <col min="2" max="7" width="11.25" style="6" customWidth="1"/>
    <col min="8" max="8" width="8.125" style="6" customWidth="1"/>
    <col min="9" max="9" width="11.25" style="6" customWidth="1"/>
    <col min="10" max="11" width="9.625" style="6" customWidth="1"/>
    <col min="12" max="249" width="9" style="6"/>
    <col min="250" max="250" width="26.25" style="6" customWidth="1"/>
    <col min="251" max="251" width="6.625" style="6" customWidth="1"/>
    <col min="252" max="253" width="5.5" style="6" customWidth="1"/>
    <col min="254" max="254" width="8.375" style="6" customWidth="1"/>
    <col min="255" max="255" width="11.375" style="6" customWidth="1"/>
    <col min="256" max="256" width="14.375" style="6" customWidth="1"/>
    <col min="257" max="257" width="8.75" style="6" customWidth="1"/>
    <col min="258" max="505" width="9" style="6"/>
    <col min="506" max="506" width="26.25" style="6" customWidth="1"/>
    <col min="507" max="507" width="6.625" style="6" customWidth="1"/>
    <col min="508" max="509" width="5.5" style="6" customWidth="1"/>
    <col min="510" max="510" width="8.375" style="6" customWidth="1"/>
    <col min="511" max="511" width="11.375" style="6" customWidth="1"/>
    <col min="512" max="512" width="14.375" style="6" customWidth="1"/>
    <col min="513" max="513" width="8.75" style="6" customWidth="1"/>
    <col min="514" max="761" width="9" style="6"/>
    <col min="762" max="762" width="26.25" style="6" customWidth="1"/>
    <col min="763" max="763" width="6.625" style="6" customWidth="1"/>
    <col min="764" max="765" width="5.5" style="6" customWidth="1"/>
    <col min="766" max="766" width="8.375" style="6" customWidth="1"/>
    <col min="767" max="767" width="11.375" style="6" customWidth="1"/>
    <col min="768" max="768" width="14.375" style="6" customWidth="1"/>
    <col min="769" max="769" width="8.75" style="6" customWidth="1"/>
    <col min="770" max="1017" width="9" style="6"/>
    <col min="1018" max="1018" width="26.25" style="6" customWidth="1"/>
    <col min="1019" max="1019" width="6.625" style="6" customWidth="1"/>
    <col min="1020" max="1021" width="5.5" style="6" customWidth="1"/>
    <col min="1022" max="1022" width="8.375" style="6" customWidth="1"/>
    <col min="1023" max="1023" width="11.375" style="6" customWidth="1"/>
    <col min="1024" max="1024" width="14.375" style="6" customWidth="1"/>
    <col min="1025" max="1025" width="8.75" style="6" customWidth="1"/>
    <col min="1026" max="1273" width="9" style="6"/>
    <col min="1274" max="1274" width="26.25" style="6" customWidth="1"/>
    <col min="1275" max="1275" width="6.625" style="6" customWidth="1"/>
    <col min="1276" max="1277" width="5.5" style="6" customWidth="1"/>
    <col min="1278" max="1278" width="8.375" style="6" customWidth="1"/>
    <col min="1279" max="1279" width="11.375" style="6" customWidth="1"/>
    <col min="1280" max="1280" width="14.375" style="6" customWidth="1"/>
    <col min="1281" max="1281" width="8.75" style="6" customWidth="1"/>
    <col min="1282" max="1529" width="9" style="6"/>
    <col min="1530" max="1530" width="26.25" style="6" customWidth="1"/>
    <col min="1531" max="1531" width="6.625" style="6" customWidth="1"/>
    <col min="1532" max="1533" width="5.5" style="6" customWidth="1"/>
    <col min="1534" max="1534" width="8.375" style="6" customWidth="1"/>
    <col min="1535" max="1535" width="11.375" style="6" customWidth="1"/>
    <col min="1536" max="1536" width="14.375" style="6" customWidth="1"/>
    <col min="1537" max="1537" width="8.75" style="6" customWidth="1"/>
    <col min="1538" max="1785" width="9" style="6"/>
    <col min="1786" max="1786" width="26.25" style="6" customWidth="1"/>
    <col min="1787" max="1787" width="6.625" style="6" customWidth="1"/>
    <col min="1788" max="1789" width="5.5" style="6" customWidth="1"/>
    <col min="1790" max="1790" width="8.375" style="6" customWidth="1"/>
    <col min="1791" max="1791" width="11.375" style="6" customWidth="1"/>
    <col min="1792" max="1792" width="14.375" style="6" customWidth="1"/>
    <col min="1793" max="1793" width="8.75" style="6" customWidth="1"/>
    <col min="1794" max="2041" width="9" style="6"/>
    <col min="2042" max="2042" width="26.25" style="6" customWidth="1"/>
    <col min="2043" max="2043" width="6.625" style="6" customWidth="1"/>
    <col min="2044" max="2045" width="5.5" style="6" customWidth="1"/>
    <col min="2046" max="2046" width="8.375" style="6" customWidth="1"/>
    <col min="2047" max="2047" width="11.375" style="6" customWidth="1"/>
    <col min="2048" max="2048" width="14.375" style="6" customWidth="1"/>
    <col min="2049" max="2049" width="8.75" style="6" customWidth="1"/>
    <col min="2050" max="2297" width="9" style="6"/>
    <col min="2298" max="2298" width="26.25" style="6" customWidth="1"/>
    <col min="2299" max="2299" width="6.625" style="6" customWidth="1"/>
    <col min="2300" max="2301" width="5.5" style="6" customWidth="1"/>
    <col min="2302" max="2302" width="8.375" style="6" customWidth="1"/>
    <col min="2303" max="2303" width="11.375" style="6" customWidth="1"/>
    <col min="2304" max="2304" width="14.375" style="6" customWidth="1"/>
    <col min="2305" max="2305" width="8.75" style="6" customWidth="1"/>
    <col min="2306" max="2553" width="9" style="6"/>
    <col min="2554" max="2554" width="26.25" style="6" customWidth="1"/>
    <col min="2555" max="2555" width="6.625" style="6" customWidth="1"/>
    <col min="2556" max="2557" width="5.5" style="6" customWidth="1"/>
    <col min="2558" max="2558" width="8.375" style="6" customWidth="1"/>
    <col min="2559" max="2559" width="11.375" style="6" customWidth="1"/>
    <col min="2560" max="2560" width="14.375" style="6" customWidth="1"/>
    <col min="2561" max="2561" width="8.75" style="6" customWidth="1"/>
    <col min="2562" max="2809" width="9" style="6"/>
    <col min="2810" max="2810" width="26.25" style="6" customWidth="1"/>
    <col min="2811" max="2811" width="6.625" style="6" customWidth="1"/>
    <col min="2812" max="2813" width="5.5" style="6" customWidth="1"/>
    <col min="2814" max="2814" width="8.375" style="6" customWidth="1"/>
    <col min="2815" max="2815" width="11.375" style="6" customWidth="1"/>
    <col min="2816" max="2816" width="14.375" style="6" customWidth="1"/>
    <col min="2817" max="2817" width="8.75" style="6" customWidth="1"/>
    <col min="2818" max="3065" width="9" style="6"/>
    <col min="3066" max="3066" width="26.25" style="6" customWidth="1"/>
    <col min="3067" max="3067" width="6.625" style="6" customWidth="1"/>
    <col min="3068" max="3069" width="5.5" style="6" customWidth="1"/>
    <col min="3070" max="3070" width="8.375" style="6" customWidth="1"/>
    <col min="3071" max="3071" width="11.375" style="6" customWidth="1"/>
    <col min="3072" max="3072" width="14.375" style="6" customWidth="1"/>
    <col min="3073" max="3073" width="8.75" style="6" customWidth="1"/>
    <col min="3074" max="3321" width="9" style="6"/>
    <col min="3322" max="3322" width="26.25" style="6" customWidth="1"/>
    <col min="3323" max="3323" width="6.625" style="6" customWidth="1"/>
    <col min="3324" max="3325" width="5.5" style="6" customWidth="1"/>
    <col min="3326" max="3326" width="8.375" style="6" customWidth="1"/>
    <col min="3327" max="3327" width="11.375" style="6" customWidth="1"/>
    <col min="3328" max="3328" width="14.375" style="6" customWidth="1"/>
    <col min="3329" max="3329" width="8.75" style="6" customWidth="1"/>
    <col min="3330" max="3577" width="9" style="6"/>
    <col min="3578" max="3578" width="26.25" style="6" customWidth="1"/>
    <col min="3579" max="3579" width="6.625" style="6" customWidth="1"/>
    <col min="3580" max="3581" width="5.5" style="6" customWidth="1"/>
    <col min="3582" max="3582" width="8.375" style="6" customWidth="1"/>
    <col min="3583" max="3583" width="11.375" style="6" customWidth="1"/>
    <col min="3584" max="3584" width="14.375" style="6" customWidth="1"/>
    <col min="3585" max="3585" width="8.75" style="6" customWidth="1"/>
    <col min="3586" max="3833" width="9" style="6"/>
    <col min="3834" max="3834" width="26.25" style="6" customWidth="1"/>
    <col min="3835" max="3835" width="6.625" style="6" customWidth="1"/>
    <col min="3836" max="3837" width="5.5" style="6" customWidth="1"/>
    <col min="3838" max="3838" width="8.375" style="6" customWidth="1"/>
    <col min="3839" max="3839" width="11.375" style="6" customWidth="1"/>
    <col min="3840" max="3840" width="14.375" style="6" customWidth="1"/>
    <col min="3841" max="3841" width="8.75" style="6" customWidth="1"/>
    <col min="3842" max="4089" width="9" style="6"/>
    <col min="4090" max="4090" width="26.25" style="6" customWidth="1"/>
    <col min="4091" max="4091" width="6.625" style="6" customWidth="1"/>
    <col min="4092" max="4093" width="5.5" style="6" customWidth="1"/>
    <col min="4094" max="4094" width="8.375" style="6" customWidth="1"/>
    <col min="4095" max="4095" width="11.375" style="6" customWidth="1"/>
    <col min="4096" max="4096" width="14.375" style="6" customWidth="1"/>
    <col min="4097" max="4097" width="8.75" style="6" customWidth="1"/>
    <col min="4098" max="4345" width="9" style="6"/>
    <col min="4346" max="4346" width="26.25" style="6" customWidth="1"/>
    <col min="4347" max="4347" width="6.625" style="6" customWidth="1"/>
    <col min="4348" max="4349" width="5.5" style="6" customWidth="1"/>
    <col min="4350" max="4350" width="8.375" style="6" customWidth="1"/>
    <col min="4351" max="4351" width="11.375" style="6" customWidth="1"/>
    <col min="4352" max="4352" width="14.375" style="6" customWidth="1"/>
    <col min="4353" max="4353" width="8.75" style="6" customWidth="1"/>
    <col min="4354" max="4601" width="9" style="6"/>
    <col min="4602" max="4602" width="26.25" style="6" customWidth="1"/>
    <col min="4603" max="4603" width="6.625" style="6" customWidth="1"/>
    <col min="4604" max="4605" width="5.5" style="6" customWidth="1"/>
    <col min="4606" max="4606" width="8.375" style="6" customWidth="1"/>
    <col min="4607" max="4607" width="11.375" style="6" customWidth="1"/>
    <col min="4608" max="4608" width="14.375" style="6" customWidth="1"/>
    <col min="4609" max="4609" width="8.75" style="6" customWidth="1"/>
    <col min="4610" max="4857" width="9" style="6"/>
    <col min="4858" max="4858" width="26.25" style="6" customWidth="1"/>
    <col min="4859" max="4859" width="6.625" style="6" customWidth="1"/>
    <col min="4860" max="4861" width="5.5" style="6" customWidth="1"/>
    <col min="4862" max="4862" width="8.375" style="6" customWidth="1"/>
    <col min="4863" max="4863" width="11.375" style="6" customWidth="1"/>
    <col min="4864" max="4864" width="14.375" style="6" customWidth="1"/>
    <col min="4865" max="4865" width="8.75" style="6" customWidth="1"/>
    <col min="4866" max="5113" width="9" style="6"/>
    <col min="5114" max="5114" width="26.25" style="6" customWidth="1"/>
    <col min="5115" max="5115" width="6.625" style="6" customWidth="1"/>
    <col min="5116" max="5117" width="5.5" style="6" customWidth="1"/>
    <col min="5118" max="5118" width="8.375" style="6" customWidth="1"/>
    <col min="5119" max="5119" width="11.375" style="6" customWidth="1"/>
    <col min="5120" max="5120" width="14.375" style="6" customWidth="1"/>
    <col min="5121" max="5121" width="8.75" style="6" customWidth="1"/>
    <col min="5122" max="5369" width="9" style="6"/>
    <col min="5370" max="5370" width="26.25" style="6" customWidth="1"/>
    <col min="5371" max="5371" width="6.625" style="6" customWidth="1"/>
    <col min="5372" max="5373" width="5.5" style="6" customWidth="1"/>
    <col min="5374" max="5374" width="8.375" style="6" customWidth="1"/>
    <col min="5375" max="5375" width="11.375" style="6" customWidth="1"/>
    <col min="5376" max="5376" width="14.375" style="6" customWidth="1"/>
    <col min="5377" max="5377" width="8.75" style="6" customWidth="1"/>
    <col min="5378" max="5625" width="9" style="6"/>
    <col min="5626" max="5626" width="26.25" style="6" customWidth="1"/>
    <col min="5627" max="5627" width="6.625" style="6" customWidth="1"/>
    <col min="5628" max="5629" width="5.5" style="6" customWidth="1"/>
    <col min="5630" max="5630" width="8.375" style="6" customWidth="1"/>
    <col min="5631" max="5631" width="11.375" style="6" customWidth="1"/>
    <col min="5632" max="5632" width="14.375" style="6" customWidth="1"/>
    <col min="5633" max="5633" width="8.75" style="6" customWidth="1"/>
    <col min="5634" max="5881" width="9" style="6"/>
    <col min="5882" max="5882" width="26.25" style="6" customWidth="1"/>
    <col min="5883" max="5883" width="6.625" style="6" customWidth="1"/>
    <col min="5884" max="5885" width="5.5" style="6" customWidth="1"/>
    <col min="5886" max="5886" width="8.375" style="6" customWidth="1"/>
    <col min="5887" max="5887" width="11.375" style="6" customWidth="1"/>
    <col min="5888" max="5888" width="14.375" style="6" customWidth="1"/>
    <col min="5889" max="5889" width="8.75" style="6" customWidth="1"/>
    <col min="5890" max="6137" width="9" style="6"/>
    <col min="6138" max="6138" width="26.25" style="6" customWidth="1"/>
    <col min="6139" max="6139" width="6.625" style="6" customWidth="1"/>
    <col min="6140" max="6141" width="5.5" style="6" customWidth="1"/>
    <col min="6142" max="6142" width="8.375" style="6" customWidth="1"/>
    <col min="6143" max="6143" width="11.375" style="6" customWidth="1"/>
    <col min="6144" max="6144" width="14.375" style="6" customWidth="1"/>
    <col min="6145" max="6145" width="8.75" style="6" customWidth="1"/>
    <col min="6146" max="6393" width="9" style="6"/>
    <col min="6394" max="6394" width="26.25" style="6" customWidth="1"/>
    <col min="6395" max="6395" width="6.625" style="6" customWidth="1"/>
    <col min="6396" max="6397" width="5.5" style="6" customWidth="1"/>
    <col min="6398" max="6398" width="8.375" style="6" customWidth="1"/>
    <col min="6399" max="6399" width="11.375" style="6" customWidth="1"/>
    <col min="6400" max="6400" width="14.375" style="6" customWidth="1"/>
    <col min="6401" max="6401" width="8.75" style="6" customWidth="1"/>
    <col min="6402" max="6649" width="9" style="6"/>
    <col min="6650" max="6650" width="26.25" style="6" customWidth="1"/>
    <col min="6651" max="6651" width="6.625" style="6" customWidth="1"/>
    <col min="6652" max="6653" width="5.5" style="6" customWidth="1"/>
    <col min="6654" max="6654" width="8.375" style="6" customWidth="1"/>
    <col min="6655" max="6655" width="11.375" style="6" customWidth="1"/>
    <col min="6656" max="6656" width="14.375" style="6" customWidth="1"/>
    <col min="6657" max="6657" width="8.75" style="6" customWidth="1"/>
    <col min="6658" max="6905" width="9" style="6"/>
    <col min="6906" max="6906" width="26.25" style="6" customWidth="1"/>
    <col min="6907" max="6907" width="6.625" style="6" customWidth="1"/>
    <col min="6908" max="6909" width="5.5" style="6" customWidth="1"/>
    <col min="6910" max="6910" width="8.375" style="6" customWidth="1"/>
    <col min="6911" max="6911" width="11.375" style="6" customWidth="1"/>
    <col min="6912" max="6912" width="14.375" style="6" customWidth="1"/>
    <col min="6913" max="6913" width="8.75" style="6" customWidth="1"/>
    <col min="6914" max="7161" width="9" style="6"/>
    <col min="7162" max="7162" width="26.25" style="6" customWidth="1"/>
    <col min="7163" max="7163" width="6.625" style="6" customWidth="1"/>
    <col min="7164" max="7165" width="5.5" style="6" customWidth="1"/>
    <col min="7166" max="7166" width="8.375" style="6" customWidth="1"/>
    <col min="7167" max="7167" width="11.375" style="6" customWidth="1"/>
    <col min="7168" max="7168" width="14.375" style="6" customWidth="1"/>
    <col min="7169" max="7169" width="8.75" style="6" customWidth="1"/>
    <col min="7170" max="7417" width="9" style="6"/>
    <col min="7418" max="7418" width="26.25" style="6" customWidth="1"/>
    <col min="7419" max="7419" width="6.625" style="6" customWidth="1"/>
    <col min="7420" max="7421" width="5.5" style="6" customWidth="1"/>
    <col min="7422" max="7422" width="8.375" style="6" customWidth="1"/>
    <col min="7423" max="7423" width="11.375" style="6" customWidth="1"/>
    <col min="7424" max="7424" width="14.375" style="6" customWidth="1"/>
    <col min="7425" max="7425" width="8.75" style="6" customWidth="1"/>
    <col min="7426" max="7673" width="9" style="6"/>
    <col min="7674" max="7674" width="26.25" style="6" customWidth="1"/>
    <col min="7675" max="7675" width="6.625" style="6" customWidth="1"/>
    <col min="7676" max="7677" width="5.5" style="6" customWidth="1"/>
    <col min="7678" max="7678" width="8.375" style="6" customWidth="1"/>
    <col min="7679" max="7679" width="11.375" style="6" customWidth="1"/>
    <col min="7680" max="7680" width="14.375" style="6" customWidth="1"/>
    <col min="7681" max="7681" width="8.75" style="6" customWidth="1"/>
    <col min="7682" max="7929" width="9" style="6"/>
    <col min="7930" max="7930" width="26.25" style="6" customWidth="1"/>
    <col min="7931" max="7931" width="6.625" style="6" customWidth="1"/>
    <col min="7932" max="7933" width="5.5" style="6" customWidth="1"/>
    <col min="7934" max="7934" width="8.375" style="6" customWidth="1"/>
    <col min="7935" max="7935" width="11.375" style="6" customWidth="1"/>
    <col min="7936" max="7936" width="14.375" style="6" customWidth="1"/>
    <col min="7937" max="7937" width="8.75" style="6" customWidth="1"/>
    <col min="7938" max="8185" width="9" style="6"/>
    <col min="8186" max="8186" width="26.25" style="6" customWidth="1"/>
    <col min="8187" max="8187" width="6.625" style="6" customWidth="1"/>
    <col min="8188" max="8189" width="5.5" style="6" customWidth="1"/>
    <col min="8190" max="8190" width="8.375" style="6" customWidth="1"/>
    <col min="8191" max="8191" width="11.375" style="6" customWidth="1"/>
    <col min="8192" max="8192" width="14.375" style="6" customWidth="1"/>
    <col min="8193" max="8193" width="8.75" style="6" customWidth="1"/>
    <col min="8194" max="8441" width="9" style="6"/>
    <col min="8442" max="8442" width="26.25" style="6" customWidth="1"/>
    <col min="8443" max="8443" width="6.625" style="6" customWidth="1"/>
    <col min="8444" max="8445" width="5.5" style="6" customWidth="1"/>
    <col min="8446" max="8446" width="8.375" style="6" customWidth="1"/>
    <col min="8447" max="8447" width="11.375" style="6" customWidth="1"/>
    <col min="8448" max="8448" width="14.375" style="6" customWidth="1"/>
    <col min="8449" max="8449" width="8.75" style="6" customWidth="1"/>
    <col min="8450" max="8697" width="9" style="6"/>
    <col min="8698" max="8698" width="26.25" style="6" customWidth="1"/>
    <col min="8699" max="8699" width="6.625" style="6" customWidth="1"/>
    <col min="8700" max="8701" width="5.5" style="6" customWidth="1"/>
    <col min="8702" max="8702" width="8.375" style="6" customWidth="1"/>
    <col min="8703" max="8703" width="11.375" style="6" customWidth="1"/>
    <col min="8704" max="8704" width="14.375" style="6" customWidth="1"/>
    <col min="8705" max="8705" width="8.75" style="6" customWidth="1"/>
    <col min="8706" max="8953" width="9" style="6"/>
    <col min="8954" max="8954" width="26.25" style="6" customWidth="1"/>
    <col min="8955" max="8955" width="6.625" style="6" customWidth="1"/>
    <col min="8956" max="8957" width="5.5" style="6" customWidth="1"/>
    <col min="8958" max="8958" width="8.375" style="6" customWidth="1"/>
    <col min="8959" max="8959" width="11.375" style="6" customWidth="1"/>
    <col min="8960" max="8960" width="14.375" style="6" customWidth="1"/>
    <col min="8961" max="8961" width="8.75" style="6" customWidth="1"/>
    <col min="8962" max="9209" width="9" style="6"/>
    <col min="9210" max="9210" width="26.25" style="6" customWidth="1"/>
    <col min="9211" max="9211" width="6.625" style="6" customWidth="1"/>
    <col min="9212" max="9213" width="5.5" style="6" customWidth="1"/>
    <col min="9214" max="9214" width="8.375" style="6" customWidth="1"/>
    <col min="9215" max="9215" width="11.375" style="6" customWidth="1"/>
    <col min="9216" max="9216" width="14.375" style="6" customWidth="1"/>
    <col min="9217" max="9217" width="8.75" style="6" customWidth="1"/>
    <col min="9218" max="9465" width="9" style="6"/>
    <col min="9466" max="9466" width="26.25" style="6" customWidth="1"/>
    <col min="9467" max="9467" width="6.625" style="6" customWidth="1"/>
    <col min="9468" max="9469" width="5.5" style="6" customWidth="1"/>
    <col min="9470" max="9470" width="8.375" style="6" customWidth="1"/>
    <col min="9471" max="9471" width="11.375" style="6" customWidth="1"/>
    <col min="9472" max="9472" width="14.375" style="6" customWidth="1"/>
    <col min="9473" max="9473" width="8.75" style="6" customWidth="1"/>
    <col min="9474" max="9721" width="9" style="6"/>
    <col min="9722" max="9722" width="26.25" style="6" customWidth="1"/>
    <col min="9723" max="9723" width="6.625" style="6" customWidth="1"/>
    <col min="9724" max="9725" width="5.5" style="6" customWidth="1"/>
    <col min="9726" max="9726" width="8.375" style="6" customWidth="1"/>
    <col min="9727" max="9727" width="11.375" style="6" customWidth="1"/>
    <col min="9728" max="9728" width="14.375" style="6" customWidth="1"/>
    <col min="9729" max="9729" width="8.75" style="6" customWidth="1"/>
    <col min="9730" max="9977" width="9" style="6"/>
    <col min="9978" max="9978" width="26.25" style="6" customWidth="1"/>
    <col min="9979" max="9979" width="6.625" style="6" customWidth="1"/>
    <col min="9980" max="9981" width="5.5" style="6" customWidth="1"/>
    <col min="9982" max="9982" width="8.375" style="6" customWidth="1"/>
    <col min="9983" max="9983" width="11.375" style="6" customWidth="1"/>
    <col min="9984" max="9984" width="14.375" style="6" customWidth="1"/>
    <col min="9985" max="9985" width="8.75" style="6" customWidth="1"/>
    <col min="9986" max="10233" width="9" style="6"/>
    <col min="10234" max="10234" width="26.25" style="6" customWidth="1"/>
    <col min="10235" max="10235" width="6.625" style="6" customWidth="1"/>
    <col min="10236" max="10237" width="5.5" style="6" customWidth="1"/>
    <col min="10238" max="10238" width="8.375" style="6" customWidth="1"/>
    <col min="10239" max="10239" width="11.375" style="6" customWidth="1"/>
    <col min="10240" max="10240" width="14.375" style="6" customWidth="1"/>
    <col min="10241" max="10241" width="8.75" style="6" customWidth="1"/>
    <col min="10242" max="10489" width="9" style="6"/>
    <col min="10490" max="10490" width="26.25" style="6" customWidth="1"/>
    <col min="10491" max="10491" width="6.625" style="6" customWidth="1"/>
    <col min="10492" max="10493" width="5.5" style="6" customWidth="1"/>
    <col min="10494" max="10494" width="8.375" style="6" customWidth="1"/>
    <col min="10495" max="10495" width="11.375" style="6" customWidth="1"/>
    <col min="10496" max="10496" width="14.375" style="6" customWidth="1"/>
    <col min="10497" max="10497" width="8.75" style="6" customWidth="1"/>
    <col min="10498" max="10745" width="9" style="6"/>
    <col min="10746" max="10746" width="26.25" style="6" customWidth="1"/>
    <col min="10747" max="10747" width="6.625" style="6" customWidth="1"/>
    <col min="10748" max="10749" width="5.5" style="6" customWidth="1"/>
    <col min="10750" max="10750" width="8.375" style="6" customWidth="1"/>
    <col min="10751" max="10751" width="11.375" style="6" customWidth="1"/>
    <col min="10752" max="10752" width="14.375" style="6" customWidth="1"/>
    <col min="10753" max="10753" width="8.75" style="6" customWidth="1"/>
    <col min="10754" max="11001" width="9" style="6"/>
    <col min="11002" max="11002" width="26.25" style="6" customWidth="1"/>
    <col min="11003" max="11003" width="6.625" style="6" customWidth="1"/>
    <col min="11004" max="11005" width="5.5" style="6" customWidth="1"/>
    <col min="11006" max="11006" width="8.375" style="6" customWidth="1"/>
    <col min="11007" max="11007" width="11.375" style="6" customWidth="1"/>
    <col min="11008" max="11008" width="14.375" style="6" customWidth="1"/>
    <col min="11009" max="11009" width="8.75" style="6" customWidth="1"/>
    <col min="11010" max="11257" width="9" style="6"/>
    <col min="11258" max="11258" width="26.25" style="6" customWidth="1"/>
    <col min="11259" max="11259" width="6.625" style="6" customWidth="1"/>
    <col min="11260" max="11261" width="5.5" style="6" customWidth="1"/>
    <col min="11262" max="11262" width="8.375" style="6" customWidth="1"/>
    <col min="11263" max="11263" width="11.375" style="6" customWidth="1"/>
    <col min="11264" max="11264" width="14.375" style="6" customWidth="1"/>
    <col min="11265" max="11265" width="8.75" style="6" customWidth="1"/>
    <col min="11266" max="11513" width="9" style="6"/>
    <col min="11514" max="11514" width="26.25" style="6" customWidth="1"/>
    <col min="11515" max="11515" width="6.625" style="6" customWidth="1"/>
    <col min="11516" max="11517" width="5.5" style="6" customWidth="1"/>
    <col min="11518" max="11518" width="8.375" style="6" customWidth="1"/>
    <col min="11519" max="11519" width="11.375" style="6" customWidth="1"/>
    <col min="11520" max="11520" width="14.375" style="6" customWidth="1"/>
    <col min="11521" max="11521" width="8.75" style="6" customWidth="1"/>
    <col min="11522" max="11769" width="9" style="6"/>
    <col min="11770" max="11770" width="26.25" style="6" customWidth="1"/>
    <col min="11771" max="11771" width="6.625" style="6" customWidth="1"/>
    <col min="11772" max="11773" width="5.5" style="6" customWidth="1"/>
    <col min="11774" max="11774" width="8.375" style="6" customWidth="1"/>
    <col min="11775" max="11775" width="11.375" style="6" customWidth="1"/>
    <col min="11776" max="11776" width="14.375" style="6" customWidth="1"/>
    <col min="11777" max="11777" width="8.75" style="6" customWidth="1"/>
    <col min="11778" max="12025" width="9" style="6"/>
    <col min="12026" max="12026" width="26.25" style="6" customWidth="1"/>
    <col min="12027" max="12027" width="6.625" style="6" customWidth="1"/>
    <col min="12028" max="12029" width="5.5" style="6" customWidth="1"/>
    <col min="12030" max="12030" width="8.375" style="6" customWidth="1"/>
    <col min="12031" max="12031" width="11.375" style="6" customWidth="1"/>
    <col min="12032" max="12032" width="14.375" style="6" customWidth="1"/>
    <col min="12033" max="12033" width="8.75" style="6" customWidth="1"/>
    <col min="12034" max="12281" width="9" style="6"/>
    <col min="12282" max="12282" width="26.25" style="6" customWidth="1"/>
    <col min="12283" max="12283" width="6.625" style="6" customWidth="1"/>
    <col min="12284" max="12285" width="5.5" style="6" customWidth="1"/>
    <col min="12286" max="12286" width="8.375" style="6" customWidth="1"/>
    <col min="12287" max="12287" width="11.375" style="6" customWidth="1"/>
    <col min="12288" max="12288" width="14.375" style="6" customWidth="1"/>
    <col min="12289" max="12289" width="8.75" style="6" customWidth="1"/>
    <col min="12290" max="12537" width="9" style="6"/>
    <col min="12538" max="12538" width="26.25" style="6" customWidth="1"/>
    <col min="12539" max="12539" width="6.625" style="6" customWidth="1"/>
    <col min="12540" max="12541" width="5.5" style="6" customWidth="1"/>
    <col min="12542" max="12542" width="8.375" style="6" customWidth="1"/>
    <col min="12543" max="12543" width="11.375" style="6" customWidth="1"/>
    <col min="12544" max="12544" width="14.375" style="6" customWidth="1"/>
    <col min="12545" max="12545" width="8.75" style="6" customWidth="1"/>
    <col min="12546" max="12793" width="9" style="6"/>
    <col min="12794" max="12794" width="26.25" style="6" customWidth="1"/>
    <col min="12795" max="12795" width="6.625" style="6" customWidth="1"/>
    <col min="12796" max="12797" width="5.5" style="6" customWidth="1"/>
    <col min="12798" max="12798" width="8.375" style="6" customWidth="1"/>
    <col min="12799" max="12799" width="11.375" style="6" customWidth="1"/>
    <col min="12800" max="12800" width="14.375" style="6" customWidth="1"/>
    <col min="12801" max="12801" width="8.75" style="6" customWidth="1"/>
    <col min="12802" max="13049" width="9" style="6"/>
    <col min="13050" max="13050" width="26.25" style="6" customWidth="1"/>
    <col min="13051" max="13051" width="6.625" style="6" customWidth="1"/>
    <col min="13052" max="13053" width="5.5" style="6" customWidth="1"/>
    <col min="13054" max="13054" width="8.375" style="6" customWidth="1"/>
    <col min="13055" max="13055" width="11.375" style="6" customWidth="1"/>
    <col min="13056" max="13056" width="14.375" style="6" customWidth="1"/>
    <col min="13057" max="13057" width="8.75" style="6" customWidth="1"/>
    <col min="13058" max="13305" width="9" style="6"/>
    <col min="13306" max="13306" width="26.25" style="6" customWidth="1"/>
    <col min="13307" max="13307" width="6.625" style="6" customWidth="1"/>
    <col min="13308" max="13309" width="5.5" style="6" customWidth="1"/>
    <col min="13310" max="13310" width="8.375" style="6" customWidth="1"/>
    <col min="13311" max="13311" width="11.375" style="6" customWidth="1"/>
    <col min="13312" max="13312" width="14.375" style="6" customWidth="1"/>
    <col min="13313" max="13313" width="8.75" style="6" customWidth="1"/>
    <col min="13314" max="13561" width="9" style="6"/>
    <col min="13562" max="13562" width="26.25" style="6" customWidth="1"/>
    <col min="13563" max="13563" width="6.625" style="6" customWidth="1"/>
    <col min="13564" max="13565" width="5.5" style="6" customWidth="1"/>
    <col min="13566" max="13566" width="8.375" style="6" customWidth="1"/>
    <col min="13567" max="13567" width="11.375" style="6" customWidth="1"/>
    <col min="13568" max="13568" width="14.375" style="6" customWidth="1"/>
    <col min="13569" max="13569" width="8.75" style="6" customWidth="1"/>
    <col min="13570" max="13817" width="9" style="6"/>
    <col min="13818" max="13818" width="26.25" style="6" customWidth="1"/>
    <col min="13819" max="13819" width="6.625" style="6" customWidth="1"/>
    <col min="13820" max="13821" width="5.5" style="6" customWidth="1"/>
    <col min="13822" max="13822" width="8.375" style="6" customWidth="1"/>
    <col min="13823" max="13823" width="11.375" style="6" customWidth="1"/>
    <col min="13824" max="13824" width="14.375" style="6" customWidth="1"/>
    <col min="13825" max="13825" width="8.75" style="6" customWidth="1"/>
    <col min="13826" max="14073" width="9" style="6"/>
    <col min="14074" max="14074" width="26.25" style="6" customWidth="1"/>
    <col min="14075" max="14075" width="6.625" style="6" customWidth="1"/>
    <col min="14076" max="14077" width="5.5" style="6" customWidth="1"/>
    <col min="14078" max="14078" width="8.375" style="6" customWidth="1"/>
    <col min="14079" max="14079" width="11.375" style="6" customWidth="1"/>
    <col min="14080" max="14080" width="14.375" style="6" customWidth="1"/>
    <col min="14081" max="14081" width="8.75" style="6" customWidth="1"/>
    <col min="14082" max="14329" width="9" style="6"/>
    <col min="14330" max="14330" width="26.25" style="6" customWidth="1"/>
    <col min="14331" max="14331" width="6.625" style="6" customWidth="1"/>
    <col min="14332" max="14333" width="5.5" style="6" customWidth="1"/>
    <col min="14334" max="14334" width="8.375" style="6" customWidth="1"/>
    <col min="14335" max="14335" width="11.375" style="6" customWidth="1"/>
    <col min="14336" max="14336" width="14.375" style="6" customWidth="1"/>
    <col min="14337" max="14337" width="8.75" style="6" customWidth="1"/>
    <col min="14338" max="14585" width="9" style="6"/>
    <col min="14586" max="14586" width="26.25" style="6" customWidth="1"/>
    <col min="14587" max="14587" width="6.625" style="6" customWidth="1"/>
    <col min="14588" max="14589" width="5.5" style="6" customWidth="1"/>
    <col min="14590" max="14590" width="8.375" style="6" customWidth="1"/>
    <col min="14591" max="14591" width="11.375" style="6" customWidth="1"/>
    <col min="14592" max="14592" width="14.375" style="6" customWidth="1"/>
    <col min="14593" max="14593" width="8.75" style="6" customWidth="1"/>
    <col min="14594" max="14841" width="9" style="6"/>
    <col min="14842" max="14842" width="26.25" style="6" customWidth="1"/>
    <col min="14843" max="14843" width="6.625" style="6" customWidth="1"/>
    <col min="14844" max="14845" width="5.5" style="6" customWidth="1"/>
    <col min="14846" max="14846" width="8.375" style="6" customWidth="1"/>
    <col min="14847" max="14847" width="11.375" style="6" customWidth="1"/>
    <col min="14848" max="14848" width="14.375" style="6" customWidth="1"/>
    <col min="14849" max="14849" width="8.75" style="6" customWidth="1"/>
    <col min="14850" max="15097" width="9" style="6"/>
    <col min="15098" max="15098" width="26.25" style="6" customWidth="1"/>
    <col min="15099" max="15099" width="6.625" style="6" customWidth="1"/>
    <col min="15100" max="15101" width="5.5" style="6" customWidth="1"/>
    <col min="15102" max="15102" width="8.375" style="6" customWidth="1"/>
    <col min="15103" max="15103" width="11.375" style="6" customWidth="1"/>
    <col min="15104" max="15104" width="14.375" style="6" customWidth="1"/>
    <col min="15105" max="15105" width="8.75" style="6" customWidth="1"/>
    <col min="15106" max="15353" width="9" style="6"/>
    <col min="15354" max="15354" width="26.25" style="6" customWidth="1"/>
    <col min="15355" max="15355" width="6.625" style="6" customWidth="1"/>
    <col min="15356" max="15357" width="5.5" style="6" customWidth="1"/>
    <col min="15358" max="15358" width="8.375" style="6" customWidth="1"/>
    <col min="15359" max="15359" width="11.375" style="6" customWidth="1"/>
    <col min="15360" max="15360" width="14.375" style="6" customWidth="1"/>
    <col min="15361" max="15361" width="8.75" style="6" customWidth="1"/>
    <col min="15362" max="15609" width="9" style="6"/>
    <col min="15610" max="15610" width="26.25" style="6" customWidth="1"/>
    <col min="15611" max="15611" width="6.625" style="6" customWidth="1"/>
    <col min="15612" max="15613" width="5.5" style="6" customWidth="1"/>
    <col min="15614" max="15614" width="8.375" style="6" customWidth="1"/>
    <col min="15615" max="15615" width="11.375" style="6" customWidth="1"/>
    <col min="15616" max="15616" width="14.375" style="6" customWidth="1"/>
    <col min="15617" max="15617" width="8.75" style="6" customWidth="1"/>
    <col min="15618" max="15865" width="9" style="6"/>
    <col min="15866" max="15866" width="26.25" style="6" customWidth="1"/>
    <col min="15867" max="15867" width="6.625" style="6" customWidth="1"/>
    <col min="15868" max="15869" width="5.5" style="6" customWidth="1"/>
    <col min="15870" max="15870" width="8.375" style="6" customWidth="1"/>
    <col min="15871" max="15871" width="11.375" style="6" customWidth="1"/>
    <col min="15872" max="15872" width="14.375" style="6" customWidth="1"/>
    <col min="15873" max="15873" width="8.75" style="6" customWidth="1"/>
    <col min="15874" max="16121" width="9" style="6"/>
    <col min="16122" max="16122" width="26.25" style="6" customWidth="1"/>
    <col min="16123" max="16123" width="6.625" style="6" customWidth="1"/>
    <col min="16124" max="16125" width="5.5" style="6" customWidth="1"/>
    <col min="16126" max="16126" width="8.375" style="6" customWidth="1"/>
    <col min="16127" max="16127" width="11.375" style="6" customWidth="1"/>
    <col min="16128" max="16128" width="14.375" style="6" customWidth="1"/>
    <col min="16129" max="16129" width="8.75" style="6" customWidth="1"/>
    <col min="16130" max="16384" width="9" style="6"/>
  </cols>
  <sheetData>
    <row r="1" spans="1:25" s="2" customFormat="1" x14ac:dyDescent="0.15">
      <c r="A1" s="2" t="s">
        <v>56</v>
      </c>
      <c r="I1" s="18" t="s">
        <v>102</v>
      </c>
      <c r="K1" s="18"/>
    </row>
    <row r="2" spans="1:25" s="2" customFormat="1" x14ac:dyDescent="0.15"/>
    <row r="3" spans="1:25" ht="24.75" customHeight="1" x14ac:dyDescent="0.15">
      <c r="A3" s="3" t="s">
        <v>31</v>
      </c>
      <c r="B3" s="3"/>
      <c r="C3" s="3"/>
      <c r="D3" s="3"/>
      <c r="E3" s="3"/>
      <c r="F3" s="3"/>
      <c r="G3" s="3"/>
      <c r="H3" s="3"/>
      <c r="I3" s="3"/>
      <c r="J3" s="3"/>
      <c r="K3" s="3"/>
      <c r="L3" s="4"/>
      <c r="M3" s="5"/>
      <c r="N3" s="5"/>
      <c r="O3" s="5"/>
      <c r="P3" s="5"/>
      <c r="Q3" s="5"/>
      <c r="R3" s="5"/>
      <c r="S3" s="5"/>
      <c r="T3" s="5"/>
      <c r="U3" s="5"/>
      <c r="V3" s="5"/>
      <c r="W3" s="5"/>
      <c r="X3" s="5"/>
      <c r="Y3" s="5"/>
    </row>
    <row r="4" spans="1:25" ht="24.75" customHeight="1" x14ac:dyDescent="0.15">
      <c r="A4" s="21"/>
      <c r="F4" s="24" t="s">
        <v>61</v>
      </c>
      <c r="G4" s="157"/>
      <c r="H4" s="157"/>
      <c r="I4" s="157"/>
      <c r="J4" s="105" t="s">
        <v>100</v>
      </c>
      <c r="K4" s="33"/>
      <c r="L4" s="8"/>
    </row>
    <row r="5" spans="1:25" ht="24.75" customHeight="1" x14ac:dyDescent="0.15">
      <c r="A5" s="9"/>
      <c r="B5" s="9"/>
      <c r="C5" s="9"/>
      <c r="D5" s="7"/>
      <c r="E5" s="7"/>
      <c r="F5" s="7"/>
      <c r="G5" s="7"/>
      <c r="H5" s="7"/>
      <c r="I5" s="7"/>
      <c r="J5" s="7"/>
      <c r="K5" s="7"/>
    </row>
    <row r="6" spans="1:25" ht="24.75" customHeight="1" x14ac:dyDescent="0.15">
      <c r="A6" s="137" t="s">
        <v>19</v>
      </c>
      <c r="B6" s="138"/>
      <c r="C6" s="36" t="s">
        <v>95</v>
      </c>
      <c r="D6" s="36" t="s">
        <v>96</v>
      </c>
      <c r="E6" s="37" t="s">
        <v>0</v>
      </c>
      <c r="F6" s="35"/>
      <c r="G6" s="38"/>
      <c r="H6" s="38"/>
    </row>
    <row r="7" spans="1:25" ht="24.75" customHeight="1" x14ac:dyDescent="0.15">
      <c r="A7" s="139"/>
      <c r="B7" s="140"/>
      <c r="C7" s="117">
        <f>SUM(C14:C16)</f>
        <v>0</v>
      </c>
      <c r="D7" s="117">
        <f>SUM(C11:C13)</f>
        <v>0</v>
      </c>
      <c r="E7" s="40">
        <f>SUM(C7:D7)</f>
        <v>0</v>
      </c>
      <c r="F7" s="41"/>
      <c r="G7" s="38"/>
      <c r="H7" s="38"/>
      <c r="I7" s="39"/>
    </row>
    <row r="8" spans="1:25" ht="24.75" customHeight="1" x14ac:dyDescent="0.15">
      <c r="A8" s="42" t="s">
        <v>72</v>
      </c>
      <c r="B8" s="92"/>
      <c r="C8" s="43"/>
      <c r="D8" s="44"/>
      <c r="E8" s="45"/>
      <c r="F8" s="46"/>
      <c r="G8" s="46"/>
      <c r="H8" s="46"/>
      <c r="I8" s="46"/>
    </row>
    <row r="9" spans="1:25" ht="24.75" customHeight="1" x14ac:dyDescent="0.15">
      <c r="A9" s="142"/>
      <c r="B9" s="152" t="s">
        <v>2</v>
      </c>
      <c r="C9" s="153"/>
      <c r="D9" s="152" t="s">
        <v>3</v>
      </c>
      <c r="E9" s="164"/>
      <c r="F9" s="153"/>
      <c r="G9" s="165" t="s">
        <v>4</v>
      </c>
      <c r="H9" s="166"/>
      <c r="I9" s="167"/>
    </row>
    <row r="10" spans="1:25" ht="24.75" customHeight="1" x14ac:dyDescent="0.15">
      <c r="A10" s="143"/>
      <c r="B10" s="47" t="s">
        <v>5</v>
      </c>
      <c r="C10" s="48" t="s">
        <v>6</v>
      </c>
      <c r="D10" s="37" t="s">
        <v>1</v>
      </c>
      <c r="E10" s="37" t="s">
        <v>7</v>
      </c>
      <c r="F10" s="49" t="s">
        <v>8</v>
      </c>
      <c r="G10" s="168"/>
      <c r="H10" s="169"/>
      <c r="I10" s="170"/>
    </row>
    <row r="11" spans="1:25" ht="24.75" customHeight="1" x14ac:dyDescent="0.15">
      <c r="A11" s="128" t="s">
        <v>9</v>
      </c>
      <c r="B11" s="47" t="s">
        <v>10</v>
      </c>
      <c r="C11" s="118"/>
      <c r="D11" s="50">
        <f>$C$11</f>
        <v>0</v>
      </c>
      <c r="E11" s="51" t="s">
        <v>11</v>
      </c>
      <c r="F11" s="52">
        <f>ROUNDDOWN(D11/3,1)</f>
        <v>0</v>
      </c>
      <c r="G11" s="53"/>
      <c r="H11" s="54"/>
      <c r="I11" s="55"/>
      <c r="J11" s="56"/>
    </row>
    <row r="12" spans="1:25" ht="24.75" customHeight="1" x14ac:dyDescent="0.15">
      <c r="A12" s="129"/>
      <c r="B12" s="57" t="s">
        <v>12</v>
      </c>
      <c r="C12" s="118"/>
      <c r="D12" s="154">
        <f>SUM($C12:$C13)</f>
        <v>0</v>
      </c>
      <c r="E12" s="151" t="s">
        <v>13</v>
      </c>
      <c r="F12" s="156">
        <f>ROUNDDOWN(D12/6,1)</f>
        <v>0</v>
      </c>
      <c r="G12" s="158" t="s">
        <v>106</v>
      </c>
      <c r="H12" s="159"/>
      <c r="I12" s="160"/>
    </row>
    <row r="13" spans="1:25" ht="24.75" customHeight="1" x14ac:dyDescent="0.15">
      <c r="A13" s="129"/>
      <c r="B13" s="47" t="s">
        <v>14</v>
      </c>
      <c r="C13" s="118"/>
      <c r="D13" s="154"/>
      <c r="E13" s="151"/>
      <c r="F13" s="156"/>
      <c r="G13" s="158"/>
      <c r="H13" s="159"/>
      <c r="I13" s="160"/>
    </row>
    <row r="14" spans="1:25" ht="24.75" customHeight="1" x14ac:dyDescent="0.15">
      <c r="A14" s="129"/>
      <c r="B14" s="47" t="s">
        <v>15</v>
      </c>
      <c r="C14" s="118"/>
      <c r="D14" s="50">
        <f>$C$14</f>
        <v>0</v>
      </c>
      <c r="E14" s="51" t="s">
        <v>119</v>
      </c>
      <c r="F14" s="52">
        <f>ROUNDDOWN(D14/15,1)</f>
        <v>0</v>
      </c>
      <c r="G14" s="158"/>
      <c r="H14" s="159"/>
      <c r="I14" s="160"/>
    </row>
    <row r="15" spans="1:25" ht="24.75" customHeight="1" x14ac:dyDescent="0.15">
      <c r="A15" s="129"/>
      <c r="B15" s="47" t="s">
        <v>16</v>
      </c>
      <c r="C15" s="118"/>
      <c r="D15" s="154">
        <f>SUM(C15:C16)</f>
        <v>0</v>
      </c>
      <c r="E15" s="151" t="s">
        <v>120</v>
      </c>
      <c r="F15" s="156">
        <f>ROUNDDOWN(D15/25,1)</f>
        <v>0</v>
      </c>
      <c r="G15" s="161" t="s">
        <v>107</v>
      </c>
      <c r="H15" s="162"/>
      <c r="I15" s="163"/>
    </row>
    <row r="16" spans="1:25" ht="24.75" customHeight="1" x14ac:dyDescent="0.15">
      <c r="A16" s="129"/>
      <c r="B16" s="47" t="s">
        <v>17</v>
      </c>
      <c r="C16" s="118"/>
      <c r="D16" s="154"/>
      <c r="E16" s="151"/>
      <c r="F16" s="156"/>
      <c r="G16" s="161"/>
      <c r="H16" s="162"/>
      <c r="I16" s="163"/>
    </row>
    <row r="17" spans="1:11" ht="24.75" customHeight="1" x14ac:dyDescent="0.15">
      <c r="A17" s="129"/>
      <c r="B17" s="47" t="s">
        <v>18</v>
      </c>
      <c r="C17" s="59">
        <f>SUM(C11:C16)</f>
        <v>0</v>
      </c>
      <c r="D17" s="141" t="s">
        <v>18</v>
      </c>
      <c r="E17" s="141"/>
      <c r="F17" s="52">
        <f>SUM(F11:F16)</f>
        <v>0</v>
      </c>
      <c r="G17" s="161"/>
      <c r="H17" s="162"/>
      <c r="I17" s="163"/>
    </row>
    <row r="18" spans="1:11" ht="24.75" customHeight="1" x14ac:dyDescent="0.15">
      <c r="A18" s="129"/>
      <c r="B18" s="60" t="s">
        <v>19</v>
      </c>
      <c r="C18" s="61"/>
      <c r="D18" s="144" t="str">
        <f>IF(C17&lt;=90,"90人以下","91人以上")</f>
        <v>90人以下</v>
      </c>
      <c r="E18" s="145"/>
      <c r="F18" s="62">
        <f>IF(D18="90人以下",1,0)</f>
        <v>1</v>
      </c>
      <c r="G18" s="114"/>
      <c r="H18" s="115"/>
      <c r="I18" s="116"/>
    </row>
    <row r="19" spans="1:11" ht="24.75" customHeight="1" x14ac:dyDescent="0.15">
      <c r="A19" s="129"/>
      <c r="B19" s="60" t="s">
        <v>20</v>
      </c>
      <c r="C19" s="63"/>
      <c r="D19" s="146" t="s">
        <v>73</v>
      </c>
      <c r="E19" s="147"/>
      <c r="F19" s="64">
        <f>IF(D19="有",1,0)</f>
        <v>1</v>
      </c>
      <c r="G19" s="65"/>
      <c r="H19" s="66"/>
      <c r="I19" s="67"/>
    </row>
    <row r="20" spans="1:11" ht="24.75" customHeight="1" x14ac:dyDescent="0.15">
      <c r="A20" s="129"/>
      <c r="B20" s="131" t="s">
        <v>74</v>
      </c>
      <c r="C20" s="155"/>
      <c r="D20" s="148" t="s">
        <v>108</v>
      </c>
      <c r="E20" s="149"/>
      <c r="F20" s="119">
        <f>ROUND(SUM(F17:F19),0)</f>
        <v>2</v>
      </c>
      <c r="G20" s="41"/>
      <c r="H20" s="38"/>
      <c r="I20" s="58"/>
    </row>
    <row r="21" spans="1:11" ht="24.75" customHeight="1" x14ac:dyDescent="0.15">
      <c r="A21" s="60" t="s">
        <v>75</v>
      </c>
      <c r="B21" s="68"/>
      <c r="C21" s="69"/>
      <c r="D21" s="150" t="s">
        <v>73</v>
      </c>
      <c r="E21" s="150"/>
      <c r="F21" s="70">
        <f>IF(D21="有",1,0)</f>
        <v>1</v>
      </c>
      <c r="G21" s="35"/>
      <c r="H21" s="35"/>
      <c r="I21" s="58"/>
    </row>
    <row r="22" spans="1:11" ht="24.75" customHeight="1" x14ac:dyDescent="0.15">
      <c r="A22" s="134" t="s">
        <v>76</v>
      </c>
      <c r="B22" s="135"/>
      <c r="C22" s="135"/>
      <c r="D22" s="135"/>
      <c r="E22" s="136"/>
      <c r="F22" s="120">
        <f>SUM(F20:F21)</f>
        <v>3</v>
      </c>
      <c r="G22" s="131" t="s">
        <v>79</v>
      </c>
      <c r="H22" s="155"/>
      <c r="I22" s="71"/>
      <c r="J22" s="106" t="s">
        <v>112</v>
      </c>
    </row>
    <row r="23" spans="1:11" ht="24.75" customHeight="1" x14ac:dyDescent="0.15">
      <c r="A23" s="72" t="s">
        <v>21</v>
      </c>
      <c r="B23" s="35"/>
      <c r="C23" s="35"/>
      <c r="D23" s="35"/>
      <c r="E23" s="35"/>
      <c r="F23" s="35"/>
      <c r="G23" s="35"/>
      <c r="H23" s="35"/>
      <c r="I23" s="35"/>
      <c r="J23" s="35"/>
      <c r="K23" s="35"/>
    </row>
    <row r="24" spans="1:11" ht="24.75" customHeight="1" x14ac:dyDescent="0.15">
      <c r="A24" s="134" t="s">
        <v>22</v>
      </c>
      <c r="B24" s="135"/>
      <c r="C24" s="135"/>
      <c r="D24" s="135"/>
      <c r="E24" s="136"/>
      <c r="F24" s="131" t="s">
        <v>23</v>
      </c>
      <c r="G24" s="132"/>
      <c r="H24" s="132"/>
      <c r="I24" s="133"/>
    </row>
    <row r="25" spans="1:11" ht="24.75" customHeight="1" x14ac:dyDescent="0.15">
      <c r="A25" s="128" t="s">
        <v>9</v>
      </c>
      <c r="B25" s="60" t="s">
        <v>118</v>
      </c>
      <c r="C25" s="127"/>
      <c r="D25" s="63"/>
      <c r="E25" s="50">
        <v>1</v>
      </c>
      <c r="F25" s="73" t="s">
        <v>118</v>
      </c>
      <c r="G25" s="43"/>
      <c r="H25" s="43"/>
      <c r="I25" s="74"/>
      <c r="J25" s="75"/>
    </row>
    <row r="26" spans="1:11" ht="24.75" customHeight="1" x14ac:dyDescent="0.15">
      <c r="A26" s="129"/>
      <c r="B26" s="81" t="s">
        <v>25</v>
      </c>
      <c r="C26" s="77"/>
      <c r="D26" s="121" t="s">
        <v>27</v>
      </c>
      <c r="E26" s="50">
        <v>1</v>
      </c>
      <c r="F26" s="76" t="s">
        <v>25</v>
      </c>
      <c r="G26" s="111" t="s">
        <v>26</v>
      </c>
      <c r="H26" s="112"/>
      <c r="I26" s="74"/>
      <c r="J26" s="78"/>
    </row>
    <row r="27" spans="1:11" ht="24.75" customHeight="1" x14ac:dyDescent="0.15">
      <c r="A27" s="129"/>
      <c r="B27" s="102"/>
      <c r="C27" s="79"/>
      <c r="D27" s="100"/>
      <c r="E27" s="103"/>
      <c r="F27" s="99"/>
      <c r="G27" s="111" t="s">
        <v>28</v>
      </c>
      <c r="H27" s="112"/>
      <c r="I27" s="74"/>
    </row>
    <row r="28" spans="1:11" ht="24.75" customHeight="1" x14ac:dyDescent="0.15">
      <c r="A28" s="129"/>
      <c r="B28" s="83" t="s">
        <v>109</v>
      </c>
      <c r="C28" s="84"/>
      <c r="D28" s="84"/>
      <c r="E28" s="85"/>
      <c r="F28" s="101"/>
      <c r="G28" s="111" t="s">
        <v>114</v>
      </c>
      <c r="H28" s="113"/>
      <c r="I28" s="80"/>
    </row>
    <row r="29" spans="1:11" ht="24.75" customHeight="1" x14ac:dyDescent="0.15">
      <c r="A29" s="129"/>
      <c r="B29" s="81" t="s">
        <v>115</v>
      </c>
      <c r="C29" s="124"/>
      <c r="D29" s="124"/>
      <c r="E29" s="125"/>
      <c r="F29" s="81" t="s">
        <v>29</v>
      </c>
      <c r="G29" s="104" t="s">
        <v>26</v>
      </c>
      <c r="H29" s="110"/>
      <c r="I29" s="82"/>
      <c r="J29" s="78"/>
    </row>
    <row r="30" spans="1:11" ht="24.75" customHeight="1" x14ac:dyDescent="0.15">
      <c r="A30" s="129"/>
      <c r="B30" s="126" t="s">
        <v>116</v>
      </c>
      <c r="C30" s="122"/>
      <c r="D30" s="122"/>
      <c r="E30" s="123"/>
      <c r="F30" s="86"/>
      <c r="G30" s="104" t="s">
        <v>30</v>
      </c>
      <c r="H30" s="110"/>
      <c r="I30" s="87"/>
    </row>
    <row r="31" spans="1:11" ht="24.75" customHeight="1" x14ac:dyDescent="0.15">
      <c r="A31" s="129"/>
      <c r="B31" s="88" t="s">
        <v>77</v>
      </c>
      <c r="C31" s="89"/>
      <c r="D31" s="90"/>
      <c r="E31" s="50">
        <v>1</v>
      </c>
      <c r="F31" s="88" t="s">
        <v>77</v>
      </c>
      <c r="G31" s="88"/>
      <c r="H31" s="91"/>
      <c r="I31" s="74"/>
    </row>
    <row r="32" spans="1:11" ht="24.75" customHeight="1" x14ac:dyDescent="0.15">
      <c r="A32" s="130"/>
      <c r="B32" s="88" t="s">
        <v>78</v>
      </c>
      <c r="C32" s="89"/>
      <c r="D32" s="90"/>
      <c r="E32" s="50">
        <v>1</v>
      </c>
      <c r="F32" s="88" t="s">
        <v>78</v>
      </c>
      <c r="G32" s="88"/>
      <c r="H32" s="91"/>
      <c r="I32" s="74"/>
    </row>
  </sheetData>
  <sheetProtection selectLockedCells="1"/>
  <protectedRanges>
    <protectedRange sqref="D29" name="範囲7"/>
    <protectedRange sqref="D21:E21 D25" name="範囲5"/>
    <protectedRange sqref="I11:I14" name="範囲3"/>
    <protectedRange sqref="D18:E19 C18" name="範囲2"/>
    <protectedRange sqref="I25:I32" name="範囲6"/>
  </protectedRanges>
  <mergeCells count="26">
    <mergeCell ref="G22:H22"/>
    <mergeCell ref="D9:F9"/>
    <mergeCell ref="G9:I10"/>
    <mergeCell ref="F12:F13"/>
    <mergeCell ref="D15:D16"/>
    <mergeCell ref="B20:C20"/>
    <mergeCell ref="F15:F16"/>
    <mergeCell ref="G4:I4"/>
    <mergeCell ref="G12:I14"/>
    <mergeCell ref="G15:I17"/>
    <mergeCell ref="A25:A32"/>
    <mergeCell ref="F24:I24"/>
    <mergeCell ref="A24:E24"/>
    <mergeCell ref="A6:B7"/>
    <mergeCell ref="D17:E17"/>
    <mergeCell ref="A9:A10"/>
    <mergeCell ref="D18:E18"/>
    <mergeCell ref="D19:E19"/>
    <mergeCell ref="D20:E20"/>
    <mergeCell ref="D21:E21"/>
    <mergeCell ref="E15:E16"/>
    <mergeCell ref="B9:C9"/>
    <mergeCell ref="A22:E22"/>
    <mergeCell ref="A11:A20"/>
    <mergeCell ref="D12:D13"/>
    <mergeCell ref="E12:E13"/>
  </mergeCells>
  <phoneticPr fontId="1"/>
  <dataValidations count="5">
    <dataValidation type="list" allowBlank="1" showErrorMessage="1" promptTitle="▼ボタンから「有」「無」を選択してください。" prompt="「無」を選択した場合必要配置職員数が変更となります。" sqref="I28">
      <formula1>"有,無"</formula1>
    </dataValidation>
    <dataValidation type="list" allowBlank="1" showInputMessage="1" showErrorMessage="1" sqref="WVC983039 G65532 IQ65535 SM65535 ACI65535 AME65535 AWA65535 BFW65535 BPS65535 BZO65535 CJK65535 CTG65535 DDC65535 DMY65535 DWU65535 EGQ65535 EQM65535 FAI65535 FKE65535 FUA65535 GDW65535 GNS65535 GXO65535 HHK65535 HRG65535 IBC65535 IKY65535 IUU65535 JEQ65535 JOM65535 JYI65535 KIE65535 KSA65535 LBW65535 LLS65535 LVO65535 MFK65535 MPG65535 MZC65535 NIY65535 NSU65535 OCQ65535 OMM65535 OWI65535 PGE65535 PQA65535 PZW65535 QJS65535 QTO65535 RDK65535 RNG65535 RXC65535 SGY65535 SQU65535 TAQ65535 TKM65535 TUI65535 UEE65535 UOA65535 UXW65535 VHS65535 VRO65535 WBK65535 WLG65535 WVC65535 G131068 IQ131071 SM131071 ACI131071 AME131071 AWA131071 BFW131071 BPS131071 BZO131071 CJK131071 CTG131071 DDC131071 DMY131071 DWU131071 EGQ131071 EQM131071 FAI131071 FKE131071 FUA131071 GDW131071 GNS131071 GXO131071 HHK131071 HRG131071 IBC131071 IKY131071 IUU131071 JEQ131071 JOM131071 JYI131071 KIE131071 KSA131071 LBW131071 LLS131071 LVO131071 MFK131071 MPG131071 MZC131071 NIY131071 NSU131071 OCQ131071 OMM131071 OWI131071 PGE131071 PQA131071 PZW131071 QJS131071 QTO131071 RDK131071 RNG131071 RXC131071 SGY131071 SQU131071 TAQ131071 TKM131071 TUI131071 UEE131071 UOA131071 UXW131071 VHS131071 VRO131071 WBK131071 WLG131071 WVC131071 G196604 IQ196607 SM196607 ACI196607 AME196607 AWA196607 BFW196607 BPS196607 BZO196607 CJK196607 CTG196607 DDC196607 DMY196607 DWU196607 EGQ196607 EQM196607 FAI196607 FKE196607 FUA196607 GDW196607 GNS196607 GXO196607 HHK196607 HRG196607 IBC196607 IKY196607 IUU196607 JEQ196607 JOM196607 JYI196607 KIE196607 KSA196607 LBW196607 LLS196607 LVO196607 MFK196607 MPG196607 MZC196607 NIY196607 NSU196607 OCQ196607 OMM196607 OWI196607 PGE196607 PQA196607 PZW196607 QJS196607 QTO196607 RDK196607 RNG196607 RXC196607 SGY196607 SQU196607 TAQ196607 TKM196607 TUI196607 UEE196607 UOA196607 UXW196607 VHS196607 VRO196607 WBK196607 WLG196607 WVC196607 G262140 IQ262143 SM262143 ACI262143 AME262143 AWA262143 BFW262143 BPS262143 BZO262143 CJK262143 CTG262143 DDC262143 DMY262143 DWU262143 EGQ262143 EQM262143 FAI262143 FKE262143 FUA262143 GDW262143 GNS262143 GXO262143 HHK262143 HRG262143 IBC262143 IKY262143 IUU262143 JEQ262143 JOM262143 JYI262143 KIE262143 KSA262143 LBW262143 LLS262143 LVO262143 MFK262143 MPG262143 MZC262143 NIY262143 NSU262143 OCQ262143 OMM262143 OWI262143 PGE262143 PQA262143 PZW262143 QJS262143 QTO262143 RDK262143 RNG262143 RXC262143 SGY262143 SQU262143 TAQ262143 TKM262143 TUI262143 UEE262143 UOA262143 UXW262143 VHS262143 VRO262143 WBK262143 WLG262143 WVC262143 G327676 IQ327679 SM327679 ACI327679 AME327679 AWA327679 BFW327679 BPS327679 BZO327679 CJK327679 CTG327679 DDC327679 DMY327679 DWU327679 EGQ327679 EQM327679 FAI327679 FKE327679 FUA327679 GDW327679 GNS327679 GXO327679 HHK327679 HRG327679 IBC327679 IKY327679 IUU327679 JEQ327679 JOM327679 JYI327679 KIE327679 KSA327679 LBW327679 LLS327679 LVO327679 MFK327679 MPG327679 MZC327679 NIY327679 NSU327679 OCQ327679 OMM327679 OWI327679 PGE327679 PQA327679 PZW327679 QJS327679 QTO327679 RDK327679 RNG327679 RXC327679 SGY327679 SQU327679 TAQ327679 TKM327679 TUI327679 UEE327679 UOA327679 UXW327679 VHS327679 VRO327679 WBK327679 WLG327679 WVC327679 G393212 IQ393215 SM393215 ACI393215 AME393215 AWA393215 BFW393215 BPS393215 BZO393215 CJK393215 CTG393215 DDC393215 DMY393215 DWU393215 EGQ393215 EQM393215 FAI393215 FKE393215 FUA393215 GDW393215 GNS393215 GXO393215 HHK393215 HRG393215 IBC393215 IKY393215 IUU393215 JEQ393215 JOM393215 JYI393215 KIE393215 KSA393215 LBW393215 LLS393215 LVO393215 MFK393215 MPG393215 MZC393215 NIY393215 NSU393215 OCQ393215 OMM393215 OWI393215 PGE393215 PQA393215 PZW393215 QJS393215 QTO393215 RDK393215 RNG393215 RXC393215 SGY393215 SQU393215 TAQ393215 TKM393215 TUI393215 UEE393215 UOA393215 UXW393215 VHS393215 VRO393215 WBK393215 WLG393215 WVC393215 G458748 IQ458751 SM458751 ACI458751 AME458751 AWA458751 BFW458751 BPS458751 BZO458751 CJK458751 CTG458751 DDC458751 DMY458751 DWU458751 EGQ458751 EQM458751 FAI458751 FKE458751 FUA458751 GDW458751 GNS458751 GXO458751 HHK458751 HRG458751 IBC458751 IKY458751 IUU458751 JEQ458751 JOM458751 JYI458751 KIE458751 KSA458751 LBW458751 LLS458751 LVO458751 MFK458751 MPG458751 MZC458751 NIY458751 NSU458751 OCQ458751 OMM458751 OWI458751 PGE458751 PQA458751 PZW458751 QJS458751 QTO458751 RDK458751 RNG458751 RXC458751 SGY458751 SQU458751 TAQ458751 TKM458751 TUI458751 UEE458751 UOA458751 UXW458751 VHS458751 VRO458751 WBK458751 WLG458751 WVC458751 G524284 IQ524287 SM524287 ACI524287 AME524287 AWA524287 BFW524287 BPS524287 BZO524287 CJK524287 CTG524287 DDC524287 DMY524287 DWU524287 EGQ524287 EQM524287 FAI524287 FKE524287 FUA524287 GDW524287 GNS524287 GXO524287 HHK524287 HRG524287 IBC524287 IKY524287 IUU524287 JEQ524287 JOM524287 JYI524287 KIE524287 KSA524287 LBW524287 LLS524287 LVO524287 MFK524287 MPG524287 MZC524287 NIY524287 NSU524287 OCQ524287 OMM524287 OWI524287 PGE524287 PQA524287 PZW524287 QJS524287 QTO524287 RDK524287 RNG524287 RXC524287 SGY524287 SQU524287 TAQ524287 TKM524287 TUI524287 UEE524287 UOA524287 UXW524287 VHS524287 VRO524287 WBK524287 WLG524287 WVC524287 G589820 IQ589823 SM589823 ACI589823 AME589823 AWA589823 BFW589823 BPS589823 BZO589823 CJK589823 CTG589823 DDC589823 DMY589823 DWU589823 EGQ589823 EQM589823 FAI589823 FKE589823 FUA589823 GDW589823 GNS589823 GXO589823 HHK589823 HRG589823 IBC589823 IKY589823 IUU589823 JEQ589823 JOM589823 JYI589823 KIE589823 KSA589823 LBW589823 LLS589823 LVO589823 MFK589823 MPG589823 MZC589823 NIY589823 NSU589823 OCQ589823 OMM589823 OWI589823 PGE589823 PQA589823 PZW589823 QJS589823 QTO589823 RDK589823 RNG589823 RXC589823 SGY589823 SQU589823 TAQ589823 TKM589823 TUI589823 UEE589823 UOA589823 UXW589823 VHS589823 VRO589823 WBK589823 WLG589823 WVC589823 G655356 IQ655359 SM655359 ACI655359 AME655359 AWA655359 BFW655359 BPS655359 BZO655359 CJK655359 CTG655359 DDC655359 DMY655359 DWU655359 EGQ655359 EQM655359 FAI655359 FKE655359 FUA655359 GDW655359 GNS655359 GXO655359 HHK655359 HRG655359 IBC655359 IKY655359 IUU655359 JEQ655359 JOM655359 JYI655359 KIE655359 KSA655359 LBW655359 LLS655359 LVO655359 MFK655359 MPG655359 MZC655359 NIY655359 NSU655359 OCQ655359 OMM655359 OWI655359 PGE655359 PQA655359 PZW655359 QJS655359 QTO655359 RDK655359 RNG655359 RXC655359 SGY655359 SQU655359 TAQ655359 TKM655359 TUI655359 UEE655359 UOA655359 UXW655359 VHS655359 VRO655359 WBK655359 WLG655359 WVC655359 G720892 IQ720895 SM720895 ACI720895 AME720895 AWA720895 BFW720895 BPS720895 BZO720895 CJK720895 CTG720895 DDC720895 DMY720895 DWU720895 EGQ720895 EQM720895 FAI720895 FKE720895 FUA720895 GDW720895 GNS720895 GXO720895 HHK720895 HRG720895 IBC720895 IKY720895 IUU720895 JEQ720895 JOM720895 JYI720895 KIE720895 KSA720895 LBW720895 LLS720895 LVO720895 MFK720895 MPG720895 MZC720895 NIY720895 NSU720895 OCQ720895 OMM720895 OWI720895 PGE720895 PQA720895 PZW720895 QJS720895 QTO720895 RDK720895 RNG720895 RXC720895 SGY720895 SQU720895 TAQ720895 TKM720895 TUI720895 UEE720895 UOA720895 UXW720895 VHS720895 VRO720895 WBK720895 WLG720895 WVC720895 G786428 IQ786431 SM786431 ACI786431 AME786431 AWA786431 BFW786431 BPS786431 BZO786431 CJK786431 CTG786431 DDC786431 DMY786431 DWU786431 EGQ786431 EQM786431 FAI786431 FKE786431 FUA786431 GDW786431 GNS786431 GXO786431 HHK786431 HRG786431 IBC786431 IKY786431 IUU786431 JEQ786431 JOM786431 JYI786431 KIE786431 KSA786431 LBW786431 LLS786431 LVO786431 MFK786431 MPG786431 MZC786431 NIY786431 NSU786431 OCQ786431 OMM786431 OWI786431 PGE786431 PQA786431 PZW786431 QJS786431 QTO786431 RDK786431 RNG786431 RXC786431 SGY786431 SQU786431 TAQ786431 TKM786431 TUI786431 UEE786431 UOA786431 UXW786431 VHS786431 VRO786431 WBK786431 WLG786431 WVC786431 G851964 IQ851967 SM851967 ACI851967 AME851967 AWA851967 BFW851967 BPS851967 BZO851967 CJK851967 CTG851967 DDC851967 DMY851967 DWU851967 EGQ851967 EQM851967 FAI851967 FKE851967 FUA851967 GDW851967 GNS851967 GXO851967 HHK851967 HRG851967 IBC851967 IKY851967 IUU851967 JEQ851967 JOM851967 JYI851967 KIE851967 KSA851967 LBW851967 LLS851967 LVO851967 MFK851967 MPG851967 MZC851967 NIY851967 NSU851967 OCQ851967 OMM851967 OWI851967 PGE851967 PQA851967 PZW851967 QJS851967 QTO851967 RDK851967 RNG851967 RXC851967 SGY851967 SQU851967 TAQ851967 TKM851967 TUI851967 UEE851967 UOA851967 UXW851967 VHS851967 VRO851967 WBK851967 WLG851967 WVC851967 G917500 IQ917503 SM917503 ACI917503 AME917503 AWA917503 BFW917503 BPS917503 BZO917503 CJK917503 CTG917503 DDC917503 DMY917503 DWU917503 EGQ917503 EQM917503 FAI917503 FKE917503 FUA917503 GDW917503 GNS917503 GXO917503 HHK917503 HRG917503 IBC917503 IKY917503 IUU917503 JEQ917503 JOM917503 JYI917503 KIE917503 KSA917503 LBW917503 LLS917503 LVO917503 MFK917503 MPG917503 MZC917503 NIY917503 NSU917503 OCQ917503 OMM917503 OWI917503 PGE917503 PQA917503 PZW917503 QJS917503 QTO917503 RDK917503 RNG917503 RXC917503 SGY917503 SQU917503 TAQ917503 TKM917503 TUI917503 UEE917503 UOA917503 UXW917503 VHS917503 VRO917503 WBK917503 WLG917503 WVC917503 G983036 IQ983039 SM983039 ACI983039 AME983039 AWA983039 BFW983039 BPS983039 BZO983039 CJK983039 CTG983039 DDC983039 DMY983039 DWU983039 EGQ983039 EQM983039 FAI983039 FKE983039 FUA983039 GDW983039 GNS983039 GXO983039 HHK983039 HRG983039 IBC983039 IKY983039 IUU983039 JEQ983039 JOM983039 JYI983039 KIE983039 KSA983039 LBW983039 LLS983039 LVO983039 MFK983039 MPG983039 MZC983039 NIY983039 NSU983039 OCQ983039 OMM983039 OWI983039 PGE983039 PQA983039 PZW983039 QJS983039 QTO983039 RDK983039 RNG983039 RXC983039 SGY983039 SQU983039 TAQ983039 TKM983039 TUI983039 UEE983039 UOA983039 UXW983039 VHS983039 VRO983039 WBK983039 WLG983039 J983037 J65533 J131069 J196605 J262141 J327677 J393213 J458749 J524285 J589821 J655357 J720893 J786429 J851965 J917501 WLB19:WLB20 WBF19:WBF20 VRJ19:VRJ20 VHN19:VHN20 UXR19:UXR20 UNV19:UNV20 UDZ19:UDZ20 TUD19:TUD20 TKH19:TKH20 TAL19:TAL20 SQP19:SQP20 SGT19:SGT20 RWX19:RWX20 RNB19:RNB20 RDF19:RDF20 QTJ19:QTJ20 QJN19:QJN20 PZR19:PZR20 PPV19:PPV20 PFZ19:PFZ20 OWD19:OWD20 OMH19:OMH20 OCL19:OCL20 NSP19:NSP20 NIT19:NIT20 MYX19:MYX20 MPB19:MPB20 MFF19:MFF20 LVJ19:LVJ20 LLN19:LLN20 LBR19:LBR20 KRV19:KRV20 KHZ19:KHZ20 JYD19:JYD20 JOH19:JOH20 JEL19:JEL20 IUP19:IUP20 IKT19:IKT20 IAX19:IAX20 HRB19:HRB20 HHF19:HHF20 GXJ19:GXJ20 GNN19:GNN20 GDR19:GDR20 FTV19:FTV20 FJZ19:FJZ20 FAD19:FAD20 EQH19:EQH20 EGL19:EGL20 DWP19:DWP20 DMT19:DMT20 DCX19:DCX20 CTB19:CTB20 CJF19:CJF20 BZJ19:BZJ20 BPN19:BPN20 BFR19:BFR20 AVV19:AVV20 ALZ19:ALZ20 ACD19:ACD20 SH19:SH20 IL19:IL20 WUX19:WUX20 D19 D21 IN21:IN22 SJ21:SJ22 ACF21:ACF22 AMB21:AMB22 AVX21:AVX22 BFT21:BFT22 BPP21:BPP22 BZL21:BZL22 CJH21:CJH22 CTD21:CTD22 DCZ21:DCZ22 DMV21:DMV22 DWR21:DWR22 EGN21:EGN22 EQJ21:EQJ22 FAF21:FAF22 FKB21:FKB22 FTX21:FTX22 GDT21:GDT22 GNP21:GNP22 GXL21:GXL22 HHH21:HHH22 HRD21:HRD22 IAZ21:IAZ22 IKV21:IKV22 IUR21:IUR22 JEN21:JEN22 JOJ21:JOJ22 JYF21:JYF22 KIB21:KIB22 KRX21:KRX22 LBT21:LBT22 LLP21:LLP22 LVL21:LVL22 MFH21:MFH22 MPD21:MPD22 MYZ21:MYZ22 NIV21:NIV22 NSR21:NSR22 OCN21:OCN22 OMJ21:OMJ22 OWF21:OWF22 PGB21:PGB22 PPX21:PPX22 PZT21:PZT22 QJP21:QJP22 QTL21:QTL22 RDH21:RDH22 RND21:RND22 RWZ21:RWZ22 SGV21:SGV22 SQR21:SQR22 TAN21:TAN22 TKJ21:TKJ22 TUF21:TUF22 UEB21:UEB22 UNX21:UNX22 UXT21:UXT22 VHP21:VHP22 VRL21:VRL22 WBH21:WBH22 WLD21:WLD22 WUZ21:WUZ22">
      <formula1>"有,無"</formula1>
    </dataValidation>
    <dataValidation type="list" allowBlank="1" showInputMessage="1" showErrorMessage="1" sqref="WVD983069:WVF983069 IR65565:IT65565 SN65565:SP65565 ACJ65565:ACL65565 AMF65565:AMH65565 AWB65565:AWD65565 BFX65565:BFZ65565 BPT65565:BPV65565 BZP65565:BZR65565 CJL65565:CJN65565 CTH65565:CTJ65565 DDD65565:DDF65565 DMZ65565:DNB65565 DWV65565:DWX65565 EGR65565:EGT65565 EQN65565:EQP65565 FAJ65565:FAL65565 FKF65565:FKH65565 FUB65565:FUD65565 GDX65565:GDZ65565 GNT65565:GNV65565 GXP65565:GXR65565 HHL65565:HHN65565 HRH65565:HRJ65565 IBD65565:IBF65565 IKZ65565:ILB65565 IUV65565:IUX65565 JER65565:JET65565 JON65565:JOP65565 JYJ65565:JYL65565 KIF65565:KIH65565 KSB65565:KSD65565 LBX65565:LBZ65565 LLT65565:LLV65565 LVP65565:LVR65565 MFL65565:MFN65565 MPH65565:MPJ65565 MZD65565:MZF65565 NIZ65565:NJB65565 NSV65565:NSX65565 OCR65565:OCT65565 OMN65565:OMP65565 OWJ65565:OWL65565 PGF65565:PGH65565 PQB65565:PQD65565 PZX65565:PZZ65565 QJT65565:QJV65565 QTP65565:QTR65565 RDL65565:RDN65565 RNH65565:RNJ65565 RXD65565:RXF65565 SGZ65565:SHB65565 SQV65565:SQX65565 TAR65565:TAT65565 TKN65565:TKP65565 TUJ65565:TUL65565 UEF65565:UEH65565 UOB65565:UOD65565 UXX65565:UXZ65565 VHT65565:VHV65565 VRP65565:VRR65565 WBL65565:WBN65565 WLH65565:WLJ65565 WVD65565:WVF65565 IR131101:IT131101 SN131101:SP131101 ACJ131101:ACL131101 AMF131101:AMH131101 AWB131101:AWD131101 BFX131101:BFZ131101 BPT131101:BPV131101 BZP131101:BZR131101 CJL131101:CJN131101 CTH131101:CTJ131101 DDD131101:DDF131101 DMZ131101:DNB131101 DWV131101:DWX131101 EGR131101:EGT131101 EQN131101:EQP131101 FAJ131101:FAL131101 FKF131101:FKH131101 FUB131101:FUD131101 GDX131101:GDZ131101 GNT131101:GNV131101 GXP131101:GXR131101 HHL131101:HHN131101 HRH131101:HRJ131101 IBD131101:IBF131101 IKZ131101:ILB131101 IUV131101:IUX131101 JER131101:JET131101 JON131101:JOP131101 JYJ131101:JYL131101 KIF131101:KIH131101 KSB131101:KSD131101 LBX131101:LBZ131101 LLT131101:LLV131101 LVP131101:LVR131101 MFL131101:MFN131101 MPH131101:MPJ131101 MZD131101:MZF131101 NIZ131101:NJB131101 NSV131101:NSX131101 OCR131101:OCT131101 OMN131101:OMP131101 OWJ131101:OWL131101 PGF131101:PGH131101 PQB131101:PQD131101 PZX131101:PZZ131101 QJT131101:QJV131101 QTP131101:QTR131101 RDL131101:RDN131101 RNH131101:RNJ131101 RXD131101:RXF131101 SGZ131101:SHB131101 SQV131101:SQX131101 TAR131101:TAT131101 TKN131101:TKP131101 TUJ131101:TUL131101 UEF131101:UEH131101 UOB131101:UOD131101 UXX131101:UXZ131101 VHT131101:VHV131101 VRP131101:VRR131101 WBL131101:WBN131101 WLH131101:WLJ131101 WVD131101:WVF131101 IR196637:IT196637 SN196637:SP196637 ACJ196637:ACL196637 AMF196637:AMH196637 AWB196637:AWD196637 BFX196637:BFZ196637 BPT196637:BPV196637 BZP196637:BZR196637 CJL196637:CJN196637 CTH196637:CTJ196637 DDD196637:DDF196637 DMZ196637:DNB196637 DWV196637:DWX196637 EGR196637:EGT196637 EQN196637:EQP196637 FAJ196637:FAL196637 FKF196637:FKH196637 FUB196637:FUD196637 GDX196637:GDZ196637 GNT196637:GNV196637 GXP196637:GXR196637 HHL196637:HHN196637 HRH196637:HRJ196637 IBD196637:IBF196637 IKZ196637:ILB196637 IUV196637:IUX196637 JER196637:JET196637 JON196637:JOP196637 JYJ196637:JYL196637 KIF196637:KIH196637 KSB196637:KSD196637 LBX196637:LBZ196637 LLT196637:LLV196637 LVP196637:LVR196637 MFL196637:MFN196637 MPH196637:MPJ196637 MZD196637:MZF196637 NIZ196637:NJB196637 NSV196637:NSX196637 OCR196637:OCT196637 OMN196637:OMP196637 OWJ196637:OWL196637 PGF196637:PGH196637 PQB196637:PQD196637 PZX196637:PZZ196637 QJT196637:QJV196637 QTP196637:QTR196637 RDL196637:RDN196637 RNH196637:RNJ196637 RXD196637:RXF196637 SGZ196637:SHB196637 SQV196637:SQX196637 TAR196637:TAT196637 TKN196637:TKP196637 TUJ196637:TUL196637 UEF196637:UEH196637 UOB196637:UOD196637 UXX196637:UXZ196637 VHT196637:VHV196637 VRP196637:VRR196637 WBL196637:WBN196637 WLH196637:WLJ196637 WVD196637:WVF196637 IR262173:IT262173 SN262173:SP262173 ACJ262173:ACL262173 AMF262173:AMH262173 AWB262173:AWD262173 BFX262173:BFZ262173 BPT262173:BPV262173 BZP262173:BZR262173 CJL262173:CJN262173 CTH262173:CTJ262173 DDD262173:DDF262173 DMZ262173:DNB262173 DWV262173:DWX262173 EGR262173:EGT262173 EQN262173:EQP262173 FAJ262173:FAL262173 FKF262173:FKH262173 FUB262173:FUD262173 GDX262173:GDZ262173 GNT262173:GNV262173 GXP262173:GXR262173 HHL262173:HHN262173 HRH262173:HRJ262173 IBD262173:IBF262173 IKZ262173:ILB262173 IUV262173:IUX262173 JER262173:JET262173 JON262173:JOP262173 JYJ262173:JYL262173 KIF262173:KIH262173 KSB262173:KSD262173 LBX262173:LBZ262173 LLT262173:LLV262173 LVP262173:LVR262173 MFL262173:MFN262173 MPH262173:MPJ262173 MZD262173:MZF262173 NIZ262173:NJB262173 NSV262173:NSX262173 OCR262173:OCT262173 OMN262173:OMP262173 OWJ262173:OWL262173 PGF262173:PGH262173 PQB262173:PQD262173 PZX262173:PZZ262173 QJT262173:QJV262173 QTP262173:QTR262173 RDL262173:RDN262173 RNH262173:RNJ262173 RXD262173:RXF262173 SGZ262173:SHB262173 SQV262173:SQX262173 TAR262173:TAT262173 TKN262173:TKP262173 TUJ262173:TUL262173 UEF262173:UEH262173 UOB262173:UOD262173 UXX262173:UXZ262173 VHT262173:VHV262173 VRP262173:VRR262173 WBL262173:WBN262173 WLH262173:WLJ262173 WVD262173:WVF262173 IR327709:IT327709 SN327709:SP327709 ACJ327709:ACL327709 AMF327709:AMH327709 AWB327709:AWD327709 BFX327709:BFZ327709 BPT327709:BPV327709 BZP327709:BZR327709 CJL327709:CJN327709 CTH327709:CTJ327709 DDD327709:DDF327709 DMZ327709:DNB327709 DWV327709:DWX327709 EGR327709:EGT327709 EQN327709:EQP327709 FAJ327709:FAL327709 FKF327709:FKH327709 FUB327709:FUD327709 GDX327709:GDZ327709 GNT327709:GNV327709 GXP327709:GXR327709 HHL327709:HHN327709 HRH327709:HRJ327709 IBD327709:IBF327709 IKZ327709:ILB327709 IUV327709:IUX327709 JER327709:JET327709 JON327709:JOP327709 JYJ327709:JYL327709 KIF327709:KIH327709 KSB327709:KSD327709 LBX327709:LBZ327709 LLT327709:LLV327709 LVP327709:LVR327709 MFL327709:MFN327709 MPH327709:MPJ327709 MZD327709:MZF327709 NIZ327709:NJB327709 NSV327709:NSX327709 OCR327709:OCT327709 OMN327709:OMP327709 OWJ327709:OWL327709 PGF327709:PGH327709 PQB327709:PQD327709 PZX327709:PZZ327709 QJT327709:QJV327709 QTP327709:QTR327709 RDL327709:RDN327709 RNH327709:RNJ327709 RXD327709:RXF327709 SGZ327709:SHB327709 SQV327709:SQX327709 TAR327709:TAT327709 TKN327709:TKP327709 TUJ327709:TUL327709 UEF327709:UEH327709 UOB327709:UOD327709 UXX327709:UXZ327709 VHT327709:VHV327709 VRP327709:VRR327709 WBL327709:WBN327709 WLH327709:WLJ327709 WVD327709:WVF327709 IR393245:IT393245 SN393245:SP393245 ACJ393245:ACL393245 AMF393245:AMH393245 AWB393245:AWD393245 BFX393245:BFZ393245 BPT393245:BPV393245 BZP393245:BZR393245 CJL393245:CJN393245 CTH393245:CTJ393245 DDD393245:DDF393245 DMZ393245:DNB393245 DWV393245:DWX393245 EGR393245:EGT393245 EQN393245:EQP393245 FAJ393245:FAL393245 FKF393245:FKH393245 FUB393245:FUD393245 GDX393245:GDZ393245 GNT393245:GNV393245 GXP393245:GXR393245 HHL393245:HHN393245 HRH393245:HRJ393245 IBD393245:IBF393245 IKZ393245:ILB393245 IUV393245:IUX393245 JER393245:JET393245 JON393245:JOP393245 JYJ393245:JYL393245 KIF393245:KIH393245 KSB393245:KSD393245 LBX393245:LBZ393245 LLT393245:LLV393245 LVP393245:LVR393245 MFL393245:MFN393245 MPH393245:MPJ393245 MZD393245:MZF393245 NIZ393245:NJB393245 NSV393245:NSX393245 OCR393245:OCT393245 OMN393245:OMP393245 OWJ393245:OWL393245 PGF393245:PGH393245 PQB393245:PQD393245 PZX393245:PZZ393245 QJT393245:QJV393245 QTP393245:QTR393245 RDL393245:RDN393245 RNH393245:RNJ393245 RXD393245:RXF393245 SGZ393245:SHB393245 SQV393245:SQX393245 TAR393245:TAT393245 TKN393245:TKP393245 TUJ393245:TUL393245 UEF393245:UEH393245 UOB393245:UOD393245 UXX393245:UXZ393245 VHT393245:VHV393245 VRP393245:VRR393245 WBL393245:WBN393245 WLH393245:WLJ393245 WVD393245:WVF393245 IR458781:IT458781 SN458781:SP458781 ACJ458781:ACL458781 AMF458781:AMH458781 AWB458781:AWD458781 BFX458781:BFZ458781 BPT458781:BPV458781 BZP458781:BZR458781 CJL458781:CJN458781 CTH458781:CTJ458781 DDD458781:DDF458781 DMZ458781:DNB458781 DWV458781:DWX458781 EGR458781:EGT458781 EQN458781:EQP458781 FAJ458781:FAL458781 FKF458781:FKH458781 FUB458781:FUD458781 GDX458781:GDZ458781 GNT458781:GNV458781 GXP458781:GXR458781 HHL458781:HHN458781 HRH458781:HRJ458781 IBD458781:IBF458781 IKZ458781:ILB458781 IUV458781:IUX458781 JER458781:JET458781 JON458781:JOP458781 JYJ458781:JYL458781 KIF458781:KIH458781 KSB458781:KSD458781 LBX458781:LBZ458781 LLT458781:LLV458781 LVP458781:LVR458781 MFL458781:MFN458781 MPH458781:MPJ458781 MZD458781:MZF458781 NIZ458781:NJB458781 NSV458781:NSX458781 OCR458781:OCT458781 OMN458781:OMP458781 OWJ458781:OWL458781 PGF458781:PGH458781 PQB458781:PQD458781 PZX458781:PZZ458781 QJT458781:QJV458781 QTP458781:QTR458781 RDL458781:RDN458781 RNH458781:RNJ458781 RXD458781:RXF458781 SGZ458781:SHB458781 SQV458781:SQX458781 TAR458781:TAT458781 TKN458781:TKP458781 TUJ458781:TUL458781 UEF458781:UEH458781 UOB458781:UOD458781 UXX458781:UXZ458781 VHT458781:VHV458781 VRP458781:VRR458781 WBL458781:WBN458781 WLH458781:WLJ458781 WVD458781:WVF458781 IR524317:IT524317 SN524317:SP524317 ACJ524317:ACL524317 AMF524317:AMH524317 AWB524317:AWD524317 BFX524317:BFZ524317 BPT524317:BPV524317 BZP524317:BZR524317 CJL524317:CJN524317 CTH524317:CTJ524317 DDD524317:DDF524317 DMZ524317:DNB524317 DWV524317:DWX524317 EGR524317:EGT524317 EQN524317:EQP524317 FAJ524317:FAL524317 FKF524317:FKH524317 FUB524317:FUD524317 GDX524317:GDZ524317 GNT524317:GNV524317 GXP524317:GXR524317 HHL524317:HHN524317 HRH524317:HRJ524317 IBD524317:IBF524317 IKZ524317:ILB524317 IUV524317:IUX524317 JER524317:JET524317 JON524317:JOP524317 JYJ524317:JYL524317 KIF524317:KIH524317 KSB524317:KSD524317 LBX524317:LBZ524317 LLT524317:LLV524317 LVP524317:LVR524317 MFL524317:MFN524317 MPH524317:MPJ524317 MZD524317:MZF524317 NIZ524317:NJB524317 NSV524317:NSX524317 OCR524317:OCT524317 OMN524317:OMP524317 OWJ524317:OWL524317 PGF524317:PGH524317 PQB524317:PQD524317 PZX524317:PZZ524317 QJT524317:QJV524317 QTP524317:QTR524317 RDL524317:RDN524317 RNH524317:RNJ524317 RXD524317:RXF524317 SGZ524317:SHB524317 SQV524317:SQX524317 TAR524317:TAT524317 TKN524317:TKP524317 TUJ524317:TUL524317 UEF524317:UEH524317 UOB524317:UOD524317 UXX524317:UXZ524317 VHT524317:VHV524317 VRP524317:VRR524317 WBL524317:WBN524317 WLH524317:WLJ524317 WVD524317:WVF524317 IR589853:IT589853 SN589853:SP589853 ACJ589853:ACL589853 AMF589853:AMH589853 AWB589853:AWD589853 BFX589853:BFZ589853 BPT589853:BPV589853 BZP589853:BZR589853 CJL589853:CJN589853 CTH589853:CTJ589853 DDD589853:DDF589853 DMZ589853:DNB589853 DWV589853:DWX589853 EGR589853:EGT589853 EQN589853:EQP589853 FAJ589853:FAL589853 FKF589853:FKH589853 FUB589853:FUD589853 GDX589853:GDZ589853 GNT589853:GNV589853 GXP589853:GXR589853 HHL589853:HHN589853 HRH589853:HRJ589853 IBD589853:IBF589853 IKZ589853:ILB589853 IUV589853:IUX589853 JER589853:JET589853 JON589853:JOP589853 JYJ589853:JYL589853 KIF589853:KIH589853 KSB589853:KSD589853 LBX589853:LBZ589853 LLT589853:LLV589853 LVP589853:LVR589853 MFL589853:MFN589853 MPH589853:MPJ589853 MZD589853:MZF589853 NIZ589853:NJB589853 NSV589853:NSX589853 OCR589853:OCT589853 OMN589853:OMP589853 OWJ589853:OWL589853 PGF589853:PGH589853 PQB589853:PQD589853 PZX589853:PZZ589853 QJT589853:QJV589853 QTP589853:QTR589853 RDL589853:RDN589853 RNH589853:RNJ589853 RXD589853:RXF589853 SGZ589853:SHB589853 SQV589853:SQX589853 TAR589853:TAT589853 TKN589853:TKP589853 TUJ589853:TUL589853 UEF589853:UEH589853 UOB589853:UOD589853 UXX589853:UXZ589853 VHT589853:VHV589853 VRP589853:VRR589853 WBL589853:WBN589853 WLH589853:WLJ589853 WVD589853:WVF589853 IR655389:IT655389 SN655389:SP655389 ACJ655389:ACL655389 AMF655389:AMH655389 AWB655389:AWD655389 BFX655389:BFZ655389 BPT655389:BPV655389 BZP655389:BZR655389 CJL655389:CJN655389 CTH655389:CTJ655389 DDD655389:DDF655389 DMZ655389:DNB655389 DWV655389:DWX655389 EGR655389:EGT655389 EQN655389:EQP655389 FAJ655389:FAL655389 FKF655389:FKH655389 FUB655389:FUD655389 GDX655389:GDZ655389 GNT655389:GNV655389 GXP655389:GXR655389 HHL655389:HHN655389 HRH655389:HRJ655389 IBD655389:IBF655389 IKZ655389:ILB655389 IUV655389:IUX655389 JER655389:JET655389 JON655389:JOP655389 JYJ655389:JYL655389 KIF655389:KIH655389 KSB655389:KSD655389 LBX655389:LBZ655389 LLT655389:LLV655389 LVP655389:LVR655389 MFL655389:MFN655389 MPH655389:MPJ655389 MZD655389:MZF655389 NIZ655389:NJB655389 NSV655389:NSX655389 OCR655389:OCT655389 OMN655389:OMP655389 OWJ655389:OWL655389 PGF655389:PGH655389 PQB655389:PQD655389 PZX655389:PZZ655389 QJT655389:QJV655389 QTP655389:QTR655389 RDL655389:RDN655389 RNH655389:RNJ655389 RXD655389:RXF655389 SGZ655389:SHB655389 SQV655389:SQX655389 TAR655389:TAT655389 TKN655389:TKP655389 TUJ655389:TUL655389 UEF655389:UEH655389 UOB655389:UOD655389 UXX655389:UXZ655389 VHT655389:VHV655389 VRP655389:VRR655389 WBL655389:WBN655389 WLH655389:WLJ655389 WVD655389:WVF655389 IR720925:IT720925 SN720925:SP720925 ACJ720925:ACL720925 AMF720925:AMH720925 AWB720925:AWD720925 BFX720925:BFZ720925 BPT720925:BPV720925 BZP720925:BZR720925 CJL720925:CJN720925 CTH720925:CTJ720925 DDD720925:DDF720925 DMZ720925:DNB720925 DWV720925:DWX720925 EGR720925:EGT720925 EQN720925:EQP720925 FAJ720925:FAL720925 FKF720925:FKH720925 FUB720925:FUD720925 GDX720925:GDZ720925 GNT720925:GNV720925 GXP720925:GXR720925 HHL720925:HHN720925 HRH720925:HRJ720925 IBD720925:IBF720925 IKZ720925:ILB720925 IUV720925:IUX720925 JER720925:JET720925 JON720925:JOP720925 JYJ720925:JYL720925 KIF720925:KIH720925 KSB720925:KSD720925 LBX720925:LBZ720925 LLT720925:LLV720925 LVP720925:LVR720925 MFL720925:MFN720925 MPH720925:MPJ720925 MZD720925:MZF720925 NIZ720925:NJB720925 NSV720925:NSX720925 OCR720925:OCT720925 OMN720925:OMP720925 OWJ720925:OWL720925 PGF720925:PGH720925 PQB720925:PQD720925 PZX720925:PZZ720925 QJT720925:QJV720925 QTP720925:QTR720925 RDL720925:RDN720925 RNH720925:RNJ720925 RXD720925:RXF720925 SGZ720925:SHB720925 SQV720925:SQX720925 TAR720925:TAT720925 TKN720925:TKP720925 TUJ720925:TUL720925 UEF720925:UEH720925 UOB720925:UOD720925 UXX720925:UXZ720925 VHT720925:VHV720925 VRP720925:VRR720925 WBL720925:WBN720925 WLH720925:WLJ720925 WVD720925:WVF720925 IR786461:IT786461 SN786461:SP786461 ACJ786461:ACL786461 AMF786461:AMH786461 AWB786461:AWD786461 BFX786461:BFZ786461 BPT786461:BPV786461 BZP786461:BZR786461 CJL786461:CJN786461 CTH786461:CTJ786461 DDD786461:DDF786461 DMZ786461:DNB786461 DWV786461:DWX786461 EGR786461:EGT786461 EQN786461:EQP786461 FAJ786461:FAL786461 FKF786461:FKH786461 FUB786461:FUD786461 GDX786461:GDZ786461 GNT786461:GNV786461 GXP786461:GXR786461 HHL786461:HHN786461 HRH786461:HRJ786461 IBD786461:IBF786461 IKZ786461:ILB786461 IUV786461:IUX786461 JER786461:JET786461 JON786461:JOP786461 JYJ786461:JYL786461 KIF786461:KIH786461 KSB786461:KSD786461 LBX786461:LBZ786461 LLT786461:LLV786461 LVP786461:LVR786461 MFL786461:MFN786461 MPH786461:MPJ786461 MZD786461:MZF786461 NIZ786461:NJB786461 NSV786461:NSX786461 OCR786461:OCT786461 OMN786461:OMP786461 OWJ786461:OWL786461 PGF786461:PGH786461 PQB786461:PQD786461 PZX786461:PZZ786461 QJT786461:QJV786461 QTP786461:QTR786461 RDL786461:RDN786461 RNH786461:RNJ786461 RXD786461:RXF786461 SGZ786461:SHB786461 SQV786461:SQX786461 TAR786461:TAT786461 TKN786461:TKP786461 TUJ786461:TUL786461 UEF786461:UEH786461 UOB786461:UOD786461 UXX786461:UXZ786461 VHT786461:VHV786461 VRP786461:VRR786461 WBL786461:WBN786461 WLH786461:WLJ786461 WVD786461:WVF786461 IR851997:IT851997 SN851997:SP851997 ACJ851997:ACL851997 AMF851997:AMH851997 AWB851997:AWD851997 BFX851997:BFZ851997 BPT851997:BPV851997 BZP851997:BZR851997 CJL851997:CJN851997 CTH851997:CTJ851997 DDD851997:DDF851997 DMZ851997:DNB851997 DWV851997:DWX851997 EGR851997:EGT851997 EQN851997:EQP851997 FAJ851997:FAL851997 FKF851997:FKH851997 FUB851997:FUD851997 GDX851997:GDZ851997 GNT851997:GNV851997 GXP851997:GXR851997 HHL851997:HHN851997 HRH851997:HRJ851997 IBD851997:IBF851997 IKZ851997:ILB851997 IUV851997:IUX851997 JER851997:JET851997 JON851997:JOP851997 JYJ851997:JYL851997 KIF851997:KIH851997 KSB851997:KSD851997 LBX851997:LBZ851997 LLT851997:LLV851997 LVP851997:LVR851997 MFL851997:MFN851997 MPH851997:MPJ851997 MZD851997:MZF851997 NIZ851997:NJB851997 NSV851997:NSX851997 OCR851997:OCT851997 OMN851997:OMP851997 OWJ851997:OWL851997 PGF851997:PGH851997 PQB851997:PQD851997 PZX851997:PZZ851997 QJT851997:QJV851997 QTP851997:QTR851997 RDL851997:RDN851997 RNH851997:RNJ851997 RXD851997:RXF851997 SGZ851997:SHB851997 SQV851997:SQX851997 TAR851997:TAT851997 TKN851997:TKP851997 TUJ851997:TUL851997 UEF851997:UEH851997 UOB851997:UOD851997 UXX851997:UXZ851997 VHT851997:VHV851997 VRP851997:VRR851997 WBL851997:WBN851997 WLH851997:WLJ851997 WVD851997:WVF851997 IR917533:IT917533 SN917533:SP917533 ACJ917533:ACL917533 AMF917533:AMH917533 AWB917533:AWD917533 BFX917533:BFZ917533 BPT917533:BPV917533 BZP917533:BZR917533 CJL917533:CJN917533 CTH917533:CTJ917533 DDD917533:DDF917533 DMZ917533:DNB917533 DWV917533:DWX917533 EGR917533:EGT917533 EQN917533:EQP917533 FAJ917533:FAL917533 FKF917533:FKH917533 FUB917533:FUD917533 GDX917533:GDZ917533 GNT917533:GNV917533 GXP917533:GXR917533 HHL917533:HHN917533 HRH917533:HRJ917533 IBD917533:IBF917533 IKZ917533:ILB917533 IUV917533:IUX917533 JER917533:JET917533 JON917533:JOP917533 JYJ917533:JYL917533 KIF917533:KIH917533 KSB917533:KSD917533 LBX917533:LBZ917533 LLT917533:LLV917533 LVP917533:LVR917533 MFL917533:MFN917533 MPH917533:MPJ917533 MZD917533:MZF917533 NIZ917533:NJB917533 NSV917533:NSX917533 OCR917533:OCT917533 OMN917533:OMP917533 OWJ917533:OWL917533 PGF917533:PGH917533 PQB917533:PQD917533 PZX917533:PZZ917533 QJT917533:QJV917533 QTP917533:QTR917533 RDL917533:RDN917533 RNH917533:RNJ917533 RXD917533:RXF917533 SGZ917533:SHB917533 SQV917533:SQX917533 TAR917533:TAT917533 TKN917533:TKP917533 TUJ917533:TUL917533 UEF917533:UEH917533 UOB917533:UOD917533 UXX917533:UXZ917533 VHT917533:VHV917533 VRP917533:VRR917533 WBL917533:WBN917533 WLH917533:WLJ917533 WVD917533:WVF917533 IR983069:IT983069 SN983069:SP983069 ACJ983069:ACL983069 AMF983069:AMH983069 AWB983069:AWD983069 BFX983069:BFZ983069 BPT983069:BPV983069 BZP983069:BZR983069 CJL983069:CJN983069 CTH983069:CTJ983069 DDD983069:DDF983069 DMZ983069:DNB983069 DWV983069:DWX983069 EGR983069:EGT983069 EQN983069:EQP983069 FAJ983069:FAL983069 FKF983069:FKH983069 FUB983069:FUD983069 GDX983069:GDZ983069 GNT983069:GNV983069 GXP983069:GXR983069 HHL983069:HHN983069 HRH983069:HRJ983069 IBD983069:IBF983069 IKZ983069:ILB983069 IUV983069:IUX983069 JER983069:JET983069 JON983069:JOP983069 JYJ983069:JYL983069 KIF983069:KIH983069 KSB983069:KSD983069 LBX983069:LBZ983069 LLT983069:LLV983069 LVP983069:LVR983069 MFL983069:MFN983069 MPH983069:MPJ983069 MZD983069:MZF983069 NIZ983069:NJB983069 NSV983069:NSX983069 OCR983069:OCT983069 OMN983069:OMP983069 OWJ983069:OWL983069 PGF983069:PGH983069 PQB983069:PQD983069 PZX983069:PZZ983069 QJT983069:QJV983069 QTP983069:QTR983069 RDL983069:RDN983069 RNH983069:RNJ983069 RXD983069:RXF983069 SGZ983069:SHB983069 SQV983069:SQX983069 TAR983069:TAT983069 TKN983069:TKP983069 TUJ983069:TUL983069 UEF983069:UEH983069 UOB983069:UOD983069 UXX983069:UXZ983069 VHT983069:VHV983069 VRP983069:VRR983069 WBL983069:WBN983069 WLH983069:WLJ983069 K65563 K983067 K917531 K851995 K786459 K720923 K655387 K589851 K524315 K458779 K393243 K327707 K262171 K196635 K131099 H131099:I131099 H196635:I196635 H262171:I262171 H327707:I327707 H393243:I393243 H458779:I458779 H524315:I524315 H589851:I589851 H655387:I655387 H720923:I720923 H786459:I786459 H851995:I851995 H917531:I917531 H983067:I983067 H65563:I65563">
      <formula1>"組み込まれている,組み込まれていない"</formula1>
    </dataValidation>
    <dataValidation type="list" allowBlank="1" showInputMessage="1" showErrorMessage="1" sqref="IR65561:IT65561 SN65561:SP65561 ACJ65561:ACL65561 AMF65561:AMH65561 AWB65561:AWD65561 BFX65561:BFZ65561 BPT65561:BPV65561 BZP65561:BZR65561 CJL65561:CJN65561 CTH65561:CTJ65561 DDD65561:DDF65561 DMZ65561:DNB65561 DWV65561:DWX65561 EGR65561:EGT65561 EQN65561:EQP65561 FAJ65561:FAL65561 FKF65561:FKH65561 FUB65561:FUD65561 GDX65561:GDZ65561 GNT65561:GNV65561 GXP65561:GXR65561 HHL65561:HHN65561 HRH65561:HRJ65561 IBD65561:IBF65561 IKZ65561:ILB65561 IUV65561:IUX65561 JER65561:JET65561 JON65561:JOP65561 JYJ65561:JYL65561 KIF65561:KIH65561 KSB65561:KSD65561 LBX65561:LBZ65561 LLT65561:LLV65561 LVP65561:LVR65561 MFL65561:MFN65561 MPH65561:MPJ65561 MZD65561:MZF65561 NIZ65561:NJB65561 NSV65561:NSX65561 OCR65561:OCT65561 OMN65561:OMP65561 OWJ65561:OWL65561 PGF65561:PGH65561 PQB65561:PQD65561 PZX65561:PZZ65561 QJT65561:QJV65561 QTP65561:QTR65561 RDL65561:RDN65561 RNH65561:RNJ65561 RXD65561:RXF65561 SGZ65561:SHB65561 SQV65561:SQX65561 TAR65561:TAT65561 TKN65561:TKP65561 TUJ65561:TUL65561 UEF65561:UEH65561 UOB65561:UOD65561 UXX65561:UXZ65561 VHT65561:VHV65561 VRP65561:VRR65561 WBL65561:WBN65561 WLH65561:WLJ65561 WVD65561:WVF65561 IR131097:IT131097 SN131097:SP131097 ACJ131097:ACL131097 AMF131097:AMH131097 AWB131097:AWD131097 BFX131097:BFZ131097 BPT131097:BPV131097 BZP131097:BZR131097 CJL131097:CJN131097 CTH131097:CTJ131097 DDD131097:DDF131097 DMZ131097:DNB131097 DWV131097:DWX131097 EGR131097:EGT131097 EQN131097:EQP131097 FAJ131097:FAL131097 FKF131097:FKH131097 FUB131097:FUD131097 GDX131097:GDZ131097 GNT131097:GNV131097 GXP131097:GXR131097 HHL131097:HHN131097 HRH131097:HRJ131097 IBD131097:IBF131097 IKZ131097:ILB131097 IUV131097:IUX131097 JER131097:JET131097 JON131097:JOP131097 JYJ131097:JYL131097 KIF131097:KIH131097 KSB131097:KSD131097 LBX131097:LBZ131097 LLT131097:LLV131097 LVP131097:LVR131097 MFL131097:MFN131097 MPH131097:MPJ131097 MZD131097:MZF131097 NIZ131097:NJB131097 NSV131097:NSX131097 OCR131097:OCT131097 OMN131097:OMP131097 OWJ131097:OWL131097 PGF131097:PGH131097 PQB131097:PQD131097 PZX131097:PZZ131097 QJT131097:QJV131097 QTP131097:QTR131097 RDL131097:RDN131097 RNH131097:RNJ131097 RXD131097:RXF131097 SGZ131097:SHB131097 SQV131097:SQX131097 TAR131097:TAT131097 TKN131097:TKP131097 TUJ131097:TUL131097 UEF131097:UEH131097 UOB131097:UOD131097 UXX131097:UXZ131097 VHT131097:VHV131097 VRP131097:VRR131097 WBL131097:WBN131097 WLH131097:WLJ131097 WVD131097:WVF131097 IR196633:IT196633 SN196633:SP196633 ACJ196633:ACL196633 AMF196633:AMH196633 AWB196633:AWD196633 BFX196633:BFZ196633 BPT196633:BPV196633 BZP196633:BZR196633 CJL196633:CJN196633 CTH196633:CTJ196633 DDD196633:DDF196633 DMZ196633:DNB196633 DWV196633:DWX196633 EGR196633:EGT196633 EQN196633:EQP196633 FAJ196633:FAL196633 FKF196633:FKH196633 FUB196633:FUD196633 GDX196633:GDZ196633 GNT196633:GNV196633 GXP196633:GXR196633 HHL196633:HHN196633 HRH196633:HRJ196633 IBD196633:IBF196633 IKZ196633:ILB196633 IUV196633:IUX196633 JER196633:JET196633 JON196633:JOP196633 JYJ196633:JYL196633 KIF196633:KIH196633 KSB196633:KSD196633 LBX196633:LBZ196633 LLT196633:LLV196633 LVP196633:LVR196633 MFL196633:MFN196633 MPH196633:MPJ196633 MZD196633:MZF196633 NIZ196633:NJB196633 NSV196633:NSX196633 OCR196633:OCT196633 OMN196633:OMP196633 OWJ196633:OWL196633 PGF196633:PGH196633 PQB196633:PQD196633 PZX196633:PZZ196633 QJT196633:QJV196633 QTP196633:QTR196633 RDL196633:RDN196633 RNH196633:RNJ196633 RXD196633:RXF196633 SGZ196633:SHB196633 SQV196633:SQX196633 TAR196633:TAT196633 TKN196633:TKP196633 TUJ196633:TUL196633 UEF196633:UEH196633 UOB196633:UOD196633 UXX196633:UXZ196633 VHT196633:VHV196633 VRP196633:VRR196633 WBL196633:WBN196633 WLH196633:WLJ196633 WVD196633:WVF196633 IR262169:IT262169 SN262169:SP262169 ACJ262169:ACL262169 AMF262169:AMH262169 AWB262169:AWD262169 BFX262169:BFZ262169 BPT262169:BPV262169 BZP262169:BZR262169 CJL262169:CJN262169 CTH262169:CTJ262169 DDD262169:DDF262169 DMZ262169:DNB262169 DWV262169:DWX262169 EGR262169:EGT262169 EQN262169:EQP262169 FAJ262169:FAL262169 FKF262169:FKH262169 FUB262169:FUD262169 GDX262169:GDZ262169 GNT262169:GNV262169 GXP262169:GXR262169 HHL262169:HHN262169 HRH262169:HRJ262169 IBD262169:IBF262169 IKZ262169:ILB262169 IUV262169:IUX262169 JER262169:JET262169 JON262169:JOP262169 JYJ262169:JYL262169 KIF262169:KIH262169 KSB262169:KSD262169 LBX262169:LBZ262169 LLT262169:LLV262169 LVP262169:LVR262169 MFL262169:MFN262169 MPH262169:MPJ262169 MZD262169:MZF262169 NIZ262169:NJB262169 NSV262169:NSX262169 OCR262169:OCT262169 OMN262169:OMP262169 OWJ262169:OWL262169 PGF262169:PGH262169 PQB262169:PQD262169 PZX262169:PZZ262169 QJT262169:QJV262169 QTP262169:QTR262169 RDL262169:RDN262169 RNH262169:RNJ262169 RXD262169:RXF262169 SGZ262169:SHB262169 SQV262169:SQX262169 TAR262169:TAT262169 TKN262169:TKP262169 TUJ262169:TUL262169 UEF262169:UEH262169 UOB262169:UOD262169 UXX262169:UXZ262169 VHT262169:VHV262169 VRP262169:VRR262169 WBL262169:WBN262169 WLH262169:WLJ262169 WVD262169:WVF262169 IR327705:IT327705 SN327705:SP327705 ACJ327705:ACL327705 AMF327705:AMH327705 AWB327705:AWD327705 BFX327705:BFZ327705 BPT327705:BPV327705 BZP327705:BZR327705 CJL327705:CJN327705 CTH327705:CTJ327705 DDD327705:DDF327705 DMZ327705:DNB327705 DWV327705:DWX327705 EGR327705:EGT327705 EQN327705:EQP327705 FAJ327705:FAL327705 FKF327705:FKH327705 FUB327705:FUD327705 GDX327705:GDZ327705 GNT327705:GNV327705 GXP327705:GXR327705 HHL327705:HHN327705 HRH327705:HRJ327705 IBD327705:IBF327705 IKZ327705:ILB327705 IUV327705:IUX327705 JER327705:JET327705 JON327705:JOP327705 JYJ327705:JYL327705 KIF327705:KIH327705 KSB327705:KSD327705 LBX327705:LBZ327705 LLT327705:LLV327705 LVP327705:LVR327705 MFL327705:MFN327705 MPH327705:MPJ327705 MZD327705:MZF327705 NIZ327705:NJB327705 NSV327705:NSX327705 OCR327705:OCT327705 OMN327705:OMP327705 OWJ327705:OWL327705 PGF327705:PGH327705 PQB327705:PQD327705 PZX327705:PZZ327705 QJT327705:QJV327705 QTP327705:QTR327705 RDL327705:RDN327705 RNH327705:RNJ327705 RXD327705:RXF327705 SGZ327705:SHB327705 SQV327705:SQX327705 TAR327705:TAT327705 TKN327705:TKP327705 TUJ327705:TUL327705 UEF327705:UEH327705 UOB327705:UOD327705 UXX327705:UXZ327705 VHT327705:VHV327705 VRP327705:VRR327705 WBL327705:WBN327705 WLH327705:WLJ327705 WVD327705:WVF327705 IR393241:IT393241 SN393241:SP393241 ACJ393241:ACL393241 AMF393241:AMH393241 AWB393241:AWD393241 BFX393241:BFZ393241 BPT393241:BPV393241 BZP393241:BZR393241 CJL393241:CJN393241 CTH393241:CTJ393241 DDD393241:DDF393241 DMZ393241:DNB393241 DWV393241:DWX393241 EGR393241:EGT393241 EQN393241:EQP393241 FAJ393241:FAL393241 FKF393241:FKH393241 FUB393241:FUD393241 GDX393241:GDZ393241 GNT393241:GNV393241 GXP393241:GXR393241 HHL393241:HHN393241 HRH393241:HRJ393241 IBD393241:IBF393241 IKZ393241:ILB393241 IUV393241:IUX393241 JER393241:JET393241 JON393241:JOP393241 JYJ393241:JYL393241 KIF393241:KIH393241 KSB393241:KSD393241 LBX393241:LBZ393241 LLT393241:LLV393241 LVP393241:LVR393241 MFL393241:MFN393241 MPH393241:MPJ393241 MZD393241:MZF393241 NIZ393241:NJB393241 NSV393241:NSX393241 OCR393241:OCT393241 OMN393241:OMP393241 OWJ393241:OWL393241 PGF393241:PGH393241 PQB393241:PQD393241 PZX393241:PZZ393241 QJT393241:QJV393241 QTP393241:QTR393241 RDL393241:RDN393241 RNH393241:RNJ393241 RXD393241:RXF393241 SGZ393241:SHB393241 SQV393241:SQX393241 TAR393241:TAT393241 TKN393241:TKP393241 TUJ393241:TUL393241 UEF393241:UEH393241 UOB393241:UOD393241 UXX393241:UXZ393241 VHT393241:VHV393241 VRP393241:VRR393241 WBL393241:WBN393241 WLH393241:WLJ393241 WVD393241:WVF393241 IR458777:IT458777 SN458777:SP458777 ACJ458777:ACL458777 AMF458777:AMH458777 AWB458777:AWD458777 BFX458777:BFZ458777 BPT458777:BPV458777 BZP458777:BZR458777 CJL458777:CJN458777 CTH458777:CTJ458777 DDD458777:DDF458777 DMZ458777:DNB458777 DWV458777:DWX458777 EGR458777:EGT458777 EQN458777:EQP458777 FAJ458777:FAL458777 FKF458777:FKH458777 FUB458777:FUD458777 GDX458777:GDZ458777 GNT458777:GNV458777 GXP458777:GXR458777 HHL458777:HHN458777 HRH458777:HRJ458777 IBD458777:IBF458777 IKZ458777:ILB458777 IUV458777:IUX458777 JER458777:JET458777 JON458777:JOP458777 JYJ458777:JYL458777 KIF458777:KIH458777 KSB458777:KSD458777 LBX458777:LBZ458777 LLT458777:LLV458777 LVP458777:LVR458777 MFL458777:MFN458777 MPH458777:MPJ458777 MZD458777:MZF458777 NIZ458777:NJB458777 NSV458777:NSX458777 OCR458777:OCT458777 OMN458777:OMP458777 OWJ458777:OWL458777 PGF458777:PGH458777 PQB458777:PQD458777 PZX458777:PZZ458777 QJT458777:QJV458777 QTP458777:QTR458777 RDL458777:RDN458777 RNH458777:RNJ458777 RXD458777:RXF458777 SGZ458777:SHB458777 SQV458777:SQX458777 TAR458777:TAT458777 TKN458777:TKP458777 TUJ458777:TUL458777 UEF458777:UEH458777 UOB458777:UOD458777 UXX458777:UXZ458777 VHT458777:VHV458777 VRP458777:VRR458777 WBL458777:WBN458777 WLH458777:WLJ458777 WVD458777:WVF458777 IR524313:IT524313 SN524313:SP524313 ACJ524313:ACL524313 AMF524313:AMH524313 AWB524313:AWD524313 BFX524313:BFZ524313 BPT524313:BPV524313 BZP524313:BZR524313 CJL524313:CJN524313 CTH524313:CTJ524313 DDD524313:DDF524313 DMZ524313:DNB524313 DWV524313:DWX524313 EGR524313:EGT524313 EQN524313:EQP524313 FAJ524313:FAL524313 FKF524313:FKH524313 FUB524313:FUD524313 GDX524313:GDZ524313 GNT524313:GNV524313 GXP524313:GXR524313 HHL524313:HHN524313 HRH524313:HRJ524313 IBD524313:IBF524313 IKZ524313:ILB524313 IUV524313:IUX524313 JER524313:JET524313 JON524313:JOP524313 JYJ524313:JYL524313 KIF524313:KIH524313 KSB524313:KSD524313 LBX524313:LBZ524313 LLT524313:LLV524313 LVP524313:LVR524313 MFL524313:MFN524313 MPH524313:MPJ524313 MZD524313:MZF524313 NIZ524313:NJB524313 NSV524313:NSX524313 OCR524313:OCT524313 OMN524313:OMP524313 OWJ524313:OWL524313 PGF524313:PGH524313 PQB524313:PQD524313 PZX524313:PZZ524313 QJT524313:QJV524313 QTP524313:QTR524313 RDL524313:RDN524313 RNH524313:RNJ524313 RXD524313:RXF524313 SGZ524313:SHB524313 SQV524313:SQX524313 TAR524313:TAT524313 TKN524313:TKP524313 TUJ524313:TUL524313 UEF524313:UEH524313 UOB524313:UOD524313 UXX524313:UXZ524313 VHT524313:VHV524313 VRP524313:VRR524313 WBL524313:WBN524313 WLH524313:WLJ524313 WVD524313:WVF524313 IR589849:IT589849 SN589849:SP589849 ACJ589849:ACL589849 AMF589849:AMH589849 AWB589849:AWD589849 BFX589849:BFZ589849 BPT589849:BPV589849 BZP589849:BZR589849 CJL589849:CJN589849 CTH589849:CTJ589849 DDD589849:DDF589849 DMZ589849:DNB589849 DWV589849:DWX589849 EGR589849:EGT589849 EQN589849:EQP589849 FAJ589849:FAL589849 FKF589849:FKH589849 FUB589849:FUD589849 GDX589849:GDZ589849 GNT589849:GNV589849 GXP589849:GXR589849 HHL589849:HHN589849 HRH589849:HRJ589849 IBD589849:IBF589849 IKZ589849:ILB589849 IUV589849:IUX589849 JER589849:JET589849 JON589849:JOP589849 JYJ589849:JYL589849 KIF589849:KIH589849 KSB589849:KSD589849 LBX589849:LBZ589849 LLT589849:LLV589849 LVP589849:LVR589849 MFL589849:MFN589849 MPH589849:MPJ589849 MZD589849:MZF589849 NIZ589849:NJB589849 NSV589849:NSX589849 OCR589849:OCT589849 OMN589849:OMP589849 OWJ589849:OWL589849 PGF589849:PGH589849 PQB589849:PQD589849 PZX589849:PZZ589849 QJT589849:QJV589849 QTP589849:QTR589849 RDL589849:RDN589849 RNH589849:RNJ589849 RXD589849:RXF589849 SGZ589849:SHB589849 SQV589849:SQX589849 TAR589849:TAT589849 TKN589849:TKP589849 TUJ589849:TUL589849 UEF589849:UEH589849 UOB589849:UOD589849 UXX589849:UXZ589849 VHT589849:VHV589849 VRP589849:VRR589849 WBL589849:WBN589849 WLH589849:WLJ589849 WVD589849:WVF589849 IR655385:IT655385 SN655385:SP655385 ACJ655385:ACL655385 AMF655385:AMH655385 AWB655385:AWD655385 BFX655385:BFZ655385 BPT655385:BPV655385 BZP655385:BZR655385 CJL655385:CJN655385 CTH655385:CTJ655385 DDD655385:DDF655385 DMZ655385:DNB655385 DWV655385:DWX655385 EGR655385:EGT655385 EQN655385:EQP655385 FAJ655385:FAL655385 FKF655385:FKH655385 FUB655385:FUD655385 GDX655385:GDZ655385 GNT655385:GNV655385 GXP655385:GXR655385 HHL655385:HHN655385 HRH655385:HRJ655385 IBD655385:IBF655385 IKZ655385:ILB655385 IUV655385:IUX655385 JER655385:JET655385 JON655385:JOP655385 JYJ655385:JYL655385 KIF655385:KIH655385 KSB655385:KSD655385 LBX655385:LBZ655385 LLT655385:LLV655385 LVP655385:LVR655385 MFL655385:MFN655385 MPH655385:MPJ655385 MZD655385:MZF655385 NIZ655385:NJB655385 NSV655385:NSX655385 OCR655385:OCT655385 OMN655385:OMP655385 OWJ655385:OWL655385 PGF655385:PGH655385 PQB655385:PQD655385 PZX655385:PZZ655385 QJT655385:QJV655385 QTP655385:QTR655385 RDL655385:RDN655385 RNH655385:RNJ655385 RXD655385:RXF655385 SGZ655385:SHB655385 SQV655385:SQX655385 TAR655385:TAT655385 TKN655385:TKP655385 TUJ655385:TUL655385 UEF655385:UEH655385 UOB655385:UOD655385 UXX655385:UXZ655385 VHT655385:VHV655385 VRP655385:VRR655385 WBL655385:WBN655385 WLH655385:WLJ655385 WVD655385:WVF655385 IR720921:IT720921 SN720921:SP720921 ACJ720921:ACL720921 AMF720921:AMH720921 AWB720921:AWD720921 BFX720921:BFZ720921 BPT720921:BPV720921 BZP720921:BZR720921 CJL720921:CJN720921 CTH720921:CTJ720921 DDD720921:DDF720921 DMZ720921:DNB720921 DWV720921:DWX720921 EGR720921:EGT720921 EQN720921:EQP720921 FAJ720921:FAL720921 FKF720921:FKH720921 FUB720921:FUD720921 GDX720921:GDZ720921 GNT720921:GNV720921 GXP720921:GXR720921 HHL720921:HHN720921 HRH720921:HRJ720921 IBD720921:IBF720921 IKZ720921:ILB720921 IUV720921:IUX720921 JER720921:JET720921 JON720921:JOP720921 JYJ720921:JYL720921 KIF720921:KIH720921 KSB720921:KSD720921 LBX720921:LBZ720921 LLT720921:LLV720921 LVP720921:LVR720921 MFL720921:MFN720921 MPH720921:MPJ720921 MZD720921:MZF720921 NIZ720921:NJB720921 NSV720921:NSX720921 OCR720921:OCT720921 OMN720921:OMP720921 OWJ720921:OWL720921 PGF720921:PGH720921 PQB720921:PQD720921 PZX720921:PZZ720921 QJT720921:QJV720921 QTP720921:QTR720921 RDL720921:RDN720921 RNH720921:RNJ720921 RXD720921:RXF720921 SGZ720921:SHB720921 SQV720921:SQX720921 TAR720921:TAT720921 TKN720921:TKP720921 TUJ720921:TUL720921 UEF720921:UEH720921 UOB720921:UOD720921 UXX720921:UXZ720921 VHT720921:VHV720921 VRP720921:VRR720921 WBL720921:WBN720921 WLH720921:WLJ720921 WVD720921:WVF720921 IR786457:IT786457 SN786457:SP786457 ACJ786457:ACL786457 AMF786457:AMH786457 AWB786457:AWD786457 BFX786457:BFZ786457 BPT786457:BPV786457 BZP786457:BZR786457 CJL786457:CJN786457 CTH786457:CTJ786457 DDD786457:DDF786457 DMZ786457:DNB786457 DWV786457:DWX786457 EGR786457:EGT786457 EQN786457:EQP786457 FAJ786457:FAL786457 FKF786457:FKH786457 FUB786457:FUD786457 GDX786457:GDZ786457 GNT786457:GNV786457 GXP786457:GXR786457 HHL786457:HHN786457 HRH786457:HRJ786457 IBD786457:IBF786457 IKZ786457:ILB786457 IUV786457:IUX786457 JER786457:JET786457 JON786457:JOP786457 JYJ786457:JYL786457 KIF786457:KIH786457 KSB786457:KSD786457 LBX786457:LBZ786457 LLT786457:LLV786457 LVP786457:LVR786457 MFL786457:MFN786457 MPH786457:MPJ786457 MZD786457:MZF786457 NIZ786457:NJB786457 NSV786457:NSX786457 OCR786457:OCT786457 OMN786457:OMP786457 OWJ786457:OWL786457 PGF786457:PGH786457 PQB786457:PQD786457 PZX786457:PZZ786457 QJT786457:QJV786457 QTP786457:QTR786457 RDL786457:RDN786457 RNH786457:RNJ786457 RXD786457:RXF786457 SGZ786457:SHB786457 SQV786457:SQX786457 TAR786457:TAT786457 TKN786457:TKP786457 TUJ786457:TUL786457 UEF786457:UEH786457 UOB786457:UOD786457 UXX786457:UXZ786457 VHT786457:VHV786457 VRP786457:VRR786457 WBL786457:WBN786457 WLH786457:WLJ786457 WVD786457:WVF786457 IR851993:IT851993 SN851993:SP851993 ACJ851993:ACL851993 AMF851993:AMH851993 AWB851993:AWD851993 BFX851993:BFZ851993 BPT851993:BPV851993 BZP851993:BZR851993 CJL851993:CJN851993 CTH851993:CTJ851993 DDD851993:DDF851993 DMZ851993:DNB851993 DWV851993:DWX851993 EGR851993:EGT851993 EQN851993:EQP851993 FAJ851993:FAL851993 FKF851993:FKH851993 FUB851993:FUD851993 GDX851993:GDZ851993 GNT851993:GNV851993 GXP851993:GXR851993 HHL851993:HHN851993 HRH851993:HRJ851993 IBD851993:IBF851993 IKZ851993:ILB851993 IUV851993:IUX851993 JER851993:JET851993 JON851993:JOP851993 JYJ851993:JYL851993 KIF851993:KIH851993 KSB851993:KSD851993 LBX851993:LBZ851993 LLT851993:LLV851993 LVP851993:LVR851993 MFL851993:MFN851993 MPH851993:MPJ851993 MZD851993:MZF851993 NIZ851993:NJB851993 NSV851993:NSX851993 OCR851993:OCT851993 OMN851993:OMP851993 OWJ851993:OWL851993 PGF851993:PGH851993 PQB851993:PQD851993 PZX851993:PZZ851993 QJT851993:QJV851993 QTP851993:QTR851993 RDL851993:RDN851993 RNH851993:RNJ851993 RXD851993:RXF851993 SGZ851993:SHB851993 SQV851993:SQX851993 TAR851993:TAT851993 TKN851993:TKP851993 TUJ851993:TUL851993 UEF851993:UEH851993 UOB851993:UOD851993 UXX851993:UXZ851993 VHT851993:VHV851993 VRP851993:VRR851993 WBL851993:WBN851993 WLH851993:WLJ851993 WVD851993:WVF851993 IR917529:IT917529 SN917529:SP917529 ACJ917529:ACL917529 AMF917529:AMH917529 AWB917529:AWD917529 BFX917529:BFZ917529 BPT917529:BPV917529 BZP917529:BZR917529 CJL917529:CJN917529 CTH917529:CTJ917529 DDD917529:DDF917529 DMZ917529:DNB917529 DWV917529:DWX917529 EGR917529:EGT917529 EQN917529:EQP917529 FAJ917529:FAL917529 FKF917529:FKH917529 FUB917529:FUD917529 GDX917529:GDZ917529 GNT917529:GNV917529 GXP917529:GXR917529 HHL917529:HHN917529 HRH917529:HRJ917529 IBD917529:IBF917529 IKZ917529:ILB917529 IUV917529:IUX917529 JER917529:JET917529 JON917529:JOP917529 JYJ917529:JYL917529 KIF917529:KIH917529 KSB917529:KSD917529 LBX917529:LBZ917529 LLT917529:LLV917529 LVP917529:LVR917529 MFL917529:MFN917529 MPH917529:MPJ917529 MZD917529:MZF917529 NIZ917529:NJB917529 NSV917529:NSX917529 OCR917529:OCT917529 OMN917529:OMP917529 OWJ917529:OWL917529 PGF917529:PGH917529 PQB917529:PQD917529 PZX917529:PZZ917529 QJT917529:QJV917529 QTP917529:QTR917529 RDL917529:RDN917529 RNH917529:RNJ917529 RXD917529:RXF917529 SGZ917529:SHB917529 SQV917529:SQX917529 TAR917529:TAT917529 TKN917529:TKP917529 TUJ917529:TUL917529 UEF917529:UEH917529 UOB917529:UOD917529 UXX917529:UXZ917529 VHT917529:VHV917529 VRP917529:VRR917529 WBL917529:WBN917529 WLH917529:WLJ917529 WVD917529:WVF917529 IR983065:IT983065 SN983065:SP983065 ACJ983065:ACL983065 AMF983065:AMH983065 AWB983065:AWD983065 BFX983065:BFZ983065 BPT983065:BPV983065 BZP983065:BZR983065 CJL983065:CJN983065 CTH983065:CTJ983065 DDD983065:DDF983065 DMZ983065:DNB983065 DWV983065:DWX983065 EGR983065:EGT983065 EQN983065:EQP983065 FAJ983065:FAL983065 FKF983065:FKH983065 FUB983065:FUD983065 GDX983065:GDZ983065 GNT983065:GNV983065 GXP983065:GXR983065 HHL983065:HHN983065 HRH983065:HRJ983065 IBD983065:IBF983065 IKZ983065:ILB983065 IUV983065:IUX983065 JER983065:JET983065 JON983065:JOP983065 JYJ983065:JYL983065 KIF983065:KIH983065 KSB983065:KSD983065 LBX983065:LBZ983065 LLT983065:LLV983065 LVP983065:LVR983065 MFL983065:MFN983065 MPH983065:MPJ983065 MZD983065:MZF983065 NIZ983065:NJB983065 NSV983065:NSX983065 OCR983065:OCT983065 OMN983065:OMP983065 OWJ983065:OWL983065 PGF983065:PGH983065 PQB983065:PQD983065 PZX983065:PZZ983065 QJT983065:QJV983065 QTP983065:QTR983065 RDL983065:RDN983065 RNH983065:RNJ983065 RXD983065:RXF983065 SGZ983065:SHB983065 SQV983065:SQX983065 TAR983065:TAT983065 TKN983065:TKP983065 TUJ983065:TUL983065 UEF983065:UEH983065 UOB983065:UOD983065 UXX983065:UXZ983065 VHT983065:VHV983065 VRP983065:VRR983065 WBL983065:WBN983065 WLH983065:WLJ983065 WVD983065:WVF983065 IR65563:IT65563 SN65563:SP65563 ACJ65563:ACL65563 AMF65563:AMH65563 AWB65563:AWD65563 BFX65563:BFZ65563 BPT65563:BPV65563 BZP65563:BZR65563 CJL65563:CJN65563 CTH65563:CTJ65563 DDD65563:DDF65563 DMZ65563:DNB65563 DWV65563:DWX65563 EGR65563:EGT65563 EQN65563:EQP65563 FAJ65563:FAL65563 FKF65563:FKH65563 FUB65563:FUD65563 GDX65563:GDZ65563 GNT65563:GNV65563 GXP65563:GXR65563 HHL65563:HHN65563 HRH65563:HRJ65563 IBD65563:IBF65563 IKZ65563:ILB65563 IUV65563:IUX65563 JER65563:JET65563 JON65563:JOP65563 JYJ65563:JYL65563 KIF65563:KIH65563 KSB65563:KSD65563 LBX65563:LBZ65563 LLT65563:LLV65563 LVP65563:LVR65563 MFL65563:MFN65563 MPH65563:MPJ65563 MZD65563:MZF65563 NIZ65563:NJB65563 NSV65563:NSX65563 OCR65563:OCT65563 OMN65563:OMP65563 OWJ65563:OWL65563 PGF65563:PGH65563 PQB65563:PQD65563 PZX65563:PZZ65563 QJT65563:QJV65563 QTP65563:QTR65563 RDL65563:RDN65563 RNH65563:RNJ65563 RXD65563:RXF65563 SGZ65563:SHB65563 SQV65563:SQX65563 TAR65563:TAT65563 TKN65563:TKP65563 TUJ65563:TUL65563 UEF65563:UEH65563 UOB65563:UOD65563 UXX65563:UXZ65563 VHT65563:VHV65563 VRP65563:VRR65563 WBL65563:WBN65563 WLH65563:WLJ65563 WVD65563:WVF65563 IR131099:IT131099 SN131099:SP131099 ACJ131099:ACL131099 AMF131099:AMH131099 AWB131099:AWD131099 BFX131099:BFZ131099 BPT131099:BPV131099 BZP131099:BZR131099 CJL131099:CJN131099 CTH131099:CTJ131099 DDD131099:DDF131099 DMZ131099:DNB131099 DWV131099:DWX131099 EGR131099:EGT131099 EQN131099:EQP131099 FAJ131099:FAL131099 FKF131099:FKH131099 FUB131099:FUD131099 GDX131099:GDZ131099 GNT131099:GNV131099 GXP131099:GXR131099 HHL131099:HHN131099 HRH131099:HRJ131099 IBD131099:IBF131099 IKZ131099:ILB131099 IUV131099:IUX131099 JER131099:JET131099 JON131099:JOP131099 JYJ131099:JYL131099 KIF131099:KIH131099 KSB131099:KSD131099 LBX131099:LBZ131099 LLT131099:LLV131099 LVP131099:LVR131099 MFL131099:MFN131099 MPH131099:MPJ131099 MZD131099:MZF131099 NIZ131099:NJB131099 NSV131099:NSX131099 OCR131099:OCT131099 OMN131099:OMP131099 OWJ131099:OWL131099 PGF131099:PGH131099 PQB131099:PQD131099 PZX131099:PZZ131099 QJT131099:QJV131099 QTP131099:QTR131099 RDL131099:RDN131099 RNH131099:RNJ131099 RXD131099:RXF131099 SGZ131099:SHB131099 SQV131099:SQX131099 TAR131099:TAT131099 TKN131099:TKP131099 TUJ131099:TUL131099 UEF131099:UEH131099 UOB131099:UOD131099 UXX131099:UXZ131099 VHT131099:VHV131099 VRP131099:VRR131099 WBL131099:WBN131099 WLH131099:WLJ131099 WVD131099:WVF131099 IR196635:IT196635 SN196635:SP196635 ACJ196635:ACL196635 AMF196635:AMH196635 AWB196635:AWD196635 BFX196635:BFZ196635 BPT196635:BPV196635 BZP196635:BZR196635 CJL196635:CJN196635 CTH196635:CTJ196635 DDD196635:DDF196635 DMZ196635:DNB196635 DWV196635:DWX196635 EGR196635:EGT196635 EQN196635:EQP196635 FAJ196635:FAL196635 FKF196635:FKH196635 FUB196635:FUD196635 GDX196635:GDZ196635 GNT196635:GNV196635 GXP196635:GXR196635 HHL196635:HHN196635 HRH196635:HRJ196635 IBD196635:IBF196635 IKZ196635:ILB196635 IUV196635:IUX196635 JER196635:JET196635 JON196635:JOP196635 JYJ196635:JYL196635 KIF196635:KIH196635 KSB196635:KSD196635 LBX196635:LBZ196635 LLT196635:LLV196635 LVP196635:LVR196635 MFL196635:MFN196635 MPH196635:MPJ196635 MZD196635:MZF196635 NIZ196635:NJB196635 NSV196635:NSX196635 OCR196635:OCT196635 OMN196635:OMP196635 OWJ196635:OWL196635 PGF196635:PGH196635 PQB196635:PQD196635 PZX196635:PZZ196635 QJT196635:QJV196635 QTP196635:QTR196635 RDL196635:RDN196635 RNH196635:RNJ196635 RXD196635:RXF196635 SGZ196635:SHB196635 SQV196635:SQX196635 TAR196635:TAT196635 TKN196635:TKP196635 TUJ196635:TUL196635 UEF196635:UEH196635 UOB196635:UOD196635 UXX196635:UXZ196635 VHT196635:VHV196635 VRP196635:VRR196635 WBL196635:WBN196635 WLH196635:WLJ196635 WVD196635:WVF196635 IR262171:IT262171 SN262171:SP262171 ACJ262171:ACL262171 AMF262171:AMH262171 AWB262171:AWD262171 BFX262171:BFZ262171 BPT262171:BPV262171 BZP262171:BZR262171 CJL262171:CJN262171 CTH262171:CTJ262171 DDD262171:DDF262171 DMZ262171:DNB262171 DWV262171:DWX262171 EGR262171:EGT262171 EQN262171:EQP262171 FAJ262171:FAL262171 FKF262171:FKH262171 FUB262171:FUD262171 GDX262171:GDZ262171 GNT262171:GNV262171 GXP262171:GXR262171 HHL262171:HHN262171 HRH262171:HRJ262171 IBD262171:IBF262171 IKZ262171:ILB262171 IUV262171:IUX262171 JER262171:JET262171 JON262171:JOP262171 JYJ262171:JYL262171 KIF262171:KIH262171 KSB262171:KSD262171 LBX262171:LBZ262171 LLT262171:LLV262171 LVP262171:LVR262171 MFL262171:MFN262171 MPH262171:MPJ262171 MZD262171:MZF262171 NIZ262171:NJB262171 NSV262171:NSX262171 OCR262171:OCT262171 OMN262171:OMP262171 OWJ262171:OWL262171 PGF262171:PGH262171 PQB262171:PQD262171 PZX262171:PZZ262171 QJT262171:QJV262171 QTP262171:QTR262171 RDL262171:RDN262171 RNH262171:RNJ262171 RXD262171:RXF262171 SGZ262171:SHB262171 SQV262171:SQX262171 TAR262171:TAT262171 TKN262171:TKP262171 TUJ262171:TUL262171 UEF262171:UEH262171 UOB262171:UOD262171 UXX262171:UXZ262171 VHT262171:VHV262171 VRP262171:VRR262171 WBL262171:WBN262171 WLH262171:WLJ262171 WVD262171:WVF262171 IR327707:IT327707 SN327707:SP327707 ACJ327707:ACL327707 AMF327707:AMH327707 AWB327707:AWD327707 BFX327707:BFZ327707 BPT327707:BPV327707 BZP327707:BZR327707 CJL327707:CJN327707 CTH327707:CTJ327707 DDD327707:DDF327707 DMZ327707:DNB327707 DWV327707:DWX327707 EGR327707:EGT327707 EQN327707:EQP327707 FAJ327707:FAL327707 FKF327707:FKH327707 FUB327707:FUD327707 GDX327707:GDZ327707 GNT327707:GNV327707 GXP327707:GXR327707 HHL327707:HHN327707 HRH327707:HRJ327707 IBD327707:IBF327707 IKZ327707:ILB327707 IUV327707:IUX327707 JER327707:JET327707 JON327707:JOP327707 JYJ327707:JYL327707 KIF327707:KIH327707 KSB327707:KSD327707 LBX327707:LBZ327707 LLT327707:LLV327707 LVP327707:LVR327707 MFL327707:MFN327707 MPH327707:MPJ327707 MZD327707:MZF327707 NIZ327707:NJB327707 NSV327707:NSX327707 OCR327707:OCT327707 OMN327707:OMP327707 OWJ327707:OWL327707 PGF327707:PGH327707 PQB327707:PQD327707 PZX327707:PZZ327707 QJT327707:QJV327707 QTP327707:QTR327707 RDL327707:RDN327707 RNH327707:RNJ327707 RXD327707:RXF327707 SGZ327707:SHB327707 SQV327707:SQX327707 TAR327707:TAT327707 TKN327707:TKP327707 TUJ327707:TUL327707 UEF327707:UEH327707 UOB327707:UOD327707 UXX327707:UXZ327707 VHT327707:VHV327707 VRP327707:VRR327707 WBL327707:WBN327707 WLH327707:WLJ327707 WVD327707:WVF327707 IR393243:IT393243 SN393243:SP393243 ACJ393243:ACL393243 AMF393243:AMH393243 AWB393243:AWD393243 BFX393243:BFZ393243 BPT393243:BPV393243 BZP393243:BZR393243 CJL393243:CJN393243 CTH393243:CTJ393243 DDD393243:DDF393243 DMZ393243:DNB393243 DWV393243:DWX393243 EGR393243:EGT393243 EQN393243:EQP393243 FAJ393243:FAL393243 FKF393243:FKH393243 FUB393243:FUD393243 GDX393243:GDZ393243 GNT393243:GNV393243 GXP393243:GXR393243 HHL393243:HHN393243 HRH393243:HRJ393243 IBD393243:IBF393243 IKZ393243:ILB393243 IUV393243:IUX393243 JER393243:JET393243 JON393243:JOP393243 JYJ393243:JYL393243 KIF393243:KIH393243 KSB393243:KSD393243 LBX393243:LBZ393243 LLT393243:LLV393243 LVP393243:LVR393243 MFL393243:MFN393243 MPH393243:MPJ393243 MZD393243:MZF393243 NIZ393243:NJB393243 NSV393243:NSX393243 OCR393243:OCT393243 OMN393243:OMP393243 OWJ393243:OWL393243 PGF393243:PGH393243 PQB393243:PQD393243 PZX393243:PZZ393243 QJT393243:QJV393243 QTP393243:QTR393243 RDL393243:RDN393243 RNH393243:RNJ393243 RXD393243:RXF393243 SGZ393243:SHB393243 SQV393243:SQX393243 TAR393243:TAT393243 TKN393243:TKP393243 TUJ393243:TUL393243 UEF393243:UEH393243 UOB393243:UOD393243 UXX393243:UXZ393243 VHT393243:VHV393243 VRP393243:VRR393243 WBL393243:WBN393243 WLH393243:WLJ393243 WVD393243:WVF393243 IR458779:IT458779 SN458779:SP458779 ACJ458779:ACL458779 AMF458779:AMH458779 AWB458779:AWD458779 BFX458779:BFZ458779 BPT458779:BPV458779 BZP458779:BZR458779 CJL458779:CJN458779 CTH458779:CTJ458779 DDD458779:DDF458779 DMZ458779:DNB458779 DWV458779:DWX458779 EGR458779:EGT458779 EQN458779:EQP458779 FAJ458779:FAL458779 FKF458779:FKH458779 FUB458779:FUD458779 GDX458779:GDZ458779 GNT458779:GNV458779 GXP458779:GXR458779 HHL458779:HHN458779 HRH458779:HRJ458779 IBD458779:IBF458779 IKZ458779:ILB458779 IUV458779:IUX458779 JER458779:JET458779 JON458779:JOP458779 JYJ458779:JYL458779 KIF458779:KIH458779 KSB458779:KSD458779 LBX458779:LBZ458779 LLT458779:LLV458779 LVP458779:LVR458779 MFL458779:MFN458779 MPH458779:MPJ458779 MZD458779:MZF458779 NIZ458779:NJB458779 NSV458779:NSX458779 OCR458779:OCT458779 OMN458779:OMP458779 OWJ458779:OWL458779 PGF458779:PGH458779 PQB458779:PQD458779 PZX458779:PZZ458779 QJT458779:QJV458779 QTP458779:QTR458779 RDL458779:RDN458779 RNH458779:RNJ458779 RXD458779:RXF458779 SGZ458779:SHB458779 SQV458779:SQX458779 TAR458779:TAT458779 TKN458779:TKP458779 TUJ458779:TUL458779 UEF458779:UEH458779 UOB458779:UOD458779 UXX458779:UXZ458779 VHT458779:VHV458779 VRP458779:VRR458779 WBL458779:WBN458779 WLH458779:WLJ458779 WVD458779:WVF458779 IR524315:IT524315 SN524315:SP524315 ACJ524315:ACL524315 AMF524315:AMH524315 AWB524315:AWD524315 BFX524315:BFZ524315 BPT524315:BPV524315 BZP524315:BZR524315 CJL524315:CJN524315 CTH524315:CTJ524315 DDD524315:DDF524315 DMZ524315:DNB524315 DWV524315:DWX524315 EGR524315:EGT524315 EQN524315:EQP524315 FAJ524315:FAL524315 FKF524315:FKH524315 FUB524315:FUD524315 GDX524315:GDZ524315 GNT524315:GNV524315 GXP524315:GXR524315 HHL524315:HHN524315 HRH524315:HRJ524315 IBD524315:IBF524315 IKZ524315:ILB524315 IUV524315:IUX524315 JER524315:JET524315 JON524315:JOP524315 JYJ524315:JYL524315 KIF524315:KIH524315 KSB524315:KSD524315 LBX524315:LBZ524315 LLT524315:LLV524315 LVP524315:LVR524315 MFL524315:MFN524315 MPH524315:MPJ524315 MZD524315:MZF524315 NIZ524315:NJB524315 NSV524315:NSX524315 OCR524315:OCT524315 OMN524315:OMP524315 OWJ524315:OWL524315 PGF524315:PGH524315 PQB524315:PQD524315 PZX524315:PZZ524315 QJT524315:QJV524315 QTP524315:QTR524315 RDL524315:RDN524315 RNH524315:RNJ524315 RXD524315:RXF524315 SGZ524315:SHB524315 SQV524315:SQX524315 TAR524315:TAT524315 TKN524315:TKP524315 TUJ524315:TUL524315 UEF524315:UEH524315 UOB524315:UOD524315 UXX524315:UXZ524315 VHT524315:VHV524315 VRP524315:VRR524315 WBL524315:WBN524315 WLH524315:WLJ524315 WVD524315:WVF524315 IR589851:IT589851 SN589851:SP589851 ACJ589851:ACL589851 AMF589851:AMH589851 AWB589851:AWD589851 BFX589851:BFZ589851 BPT589851:BPV589851 BZP589851:BZR589851 CJL589851:CJN589851 CTH589851:CTJ589851 DDD589851:DDF589851 DMZ589851:DNB589851 DWV589851:DWX589851 EGR589851:EGT589851 EQN589851:EQP589851 FAJ589851:FAL589851 FKF589851:FKH589851 FUB589851:FUD589851 GDX589851:GDZ589851 GNT589851:GNV589851 GXP589851:GXR589851 HHL589851:HHN589851 HRH589851:HRJ589851 IBD589851:IBF589851 IKZ589851:ILB589851 IUV589851:IUX589851 JER589851:JET589851 JON589851:JOP589851 JYJ589851:JYL589851 KIF589851:KIH589851 KSB589851:KSD589851 LBX589851:LBZ589851 LLT589851:LLV589851 LVP589851:LVR589851 MFL589851:MFN589851 MPH589851:MPJ589851 MZD589851:MZF589851 NIZ589851:NJB589851 NSV589851:NSX589851 OCR589851:OCT589851 OMN589851:OMP589851 OWJ589851:OWL589851 PGF589851:PGH589851 PQB589851:PQD589851 PZX589851:PZZ589851 QJT589851:QJV589851 QTP589851:QTR589851 RDL589851:RDN589851 RNH589851:RNJ589851 RXD589851:RXF589851 SGZ589851:SHB589851 SQV589851:SQX589851 TAR589851:TAT589851 TKN589851:TKP589851 TUJ589851:TUL589851 UEF589851:UEH589851 UOB589851:UOD589851 UXX589851:UXZ589851 VHT589851:VHV589851 VRP589851:VRR589851 WBL589851:WBN589851 WLH589851:WLJ589851 WVD589851:WVF589851 IR655387:IT655387 SN655387:SP655387 ACJ655387:ACL655387 AMF655387:AMH655387 AWB655387:AWD655387 BFX655387:BFZ655387 BPT655387:BPV655387 BZP655387:BZR655387 CJL655387:CJN655387 CTH655387:CTJ655387 DDD655387:DDF655387 DMZ655387:DNB655387 DWV655387:DWX655387 EGR655387:EGT655387 EQN655387:EQP655387 FAJ655387:FAL655387 FKF655387:FKH655387 FUB655387:FUD655387 GDX655387:GDZ655387 GNT655387:GNV655387 GXP655387:GXR655387 HHL655387:HHN655387 HRH655387:HRJ655387 IBD655387:IBF655387 IKZ655387:ILB655387 IUV655387:IUX655387 JER655387:JET655387 JON655387:JOP655387 JYJ655387:JYL655387 KIF655387:KIH655387 KSB655387:KSD655387 LBX655387:LBZ655387 LLT655387:LLV655387 LVP655387:LVR655387 MFL655387:MFN655387 MPH655387:MPJ655387 MZD655387:MZF655387 NIZ655387:NJB655387 NSV655387:NSX655387 OCR655387:OCT655387 OMN655387:OMP655387 OWJ655387:OWL655387 PGF655387:PGH655387 PQB655387:PQD655387 PZX655387:PZZ655387 QJT655387:QJV655387 QTP655387:QTR655387 RDL655387:RDN655387 RNH655387:RNJ655387 RXD655387:RXF655387 SGZ655387:SHB655387 SQV655387:SQX655387 TAR655387:TAT655387 TKN655387:TKP655387 TUJ655387:TUL655387 UEF655387:UEH655387 UOB655387:UOD655387 UXX655387:UXZ655387 VHT655387:VHV655387 VRP655387:VRR655387 WBL655387:WBN655387 WLH655387:WLJ655387 WVD655387:WVF655387 IR720923:IT720923 SN720923:SP720923 ACJ720923:ACL720923 AMF720923:AMH720923 AWB720923:AWD720923 BFX720923:BFZ720923 BPT720923:BPV720923 BZP720923:BZR720923 CJL720923:CJN720923 CTH720923:CTJ720923 DDD720923:DDF720923 DMZ720923:DNB720923 DWV720923:DWX720923 EGR720923:EGT720923 EQN720923:EQP720923 FAJ720923:FAL720923 FKF720923:FKH720923 FUB720923:FUD720923 GDX720923:GDZ720923 GNT720923:GNV720923 GXP720923:GXR720923 HHL720923:HHN720923 HRH720923:HRJ720923 IBD720923:IBF720923 IKZ720923:ILB720923 IUV720923:IUX720923 JER720923:JET720923 JON720923:JOP720923 JYJ720923:JYL720923 KIF720923:KIH720923 KSB720923:KSD720923 LBX720923:LBZ720923 LLT720923:LLV720923 LVP720923:LVR720923 MFL720923:MFN720923 MPH720923:MPJ720923 MZD720923:MZF720923 NIZ720923:NJB720923 NSV720923:NSX720923 OCR720923:OCT720923 OMN720923:OMP720923 OWJ720923:OWL720923 PGF720923:PGH720923 PQB720923:PQD720923 PZX720923:PZZ720923 QJT720923:QJV720923 QTP720923:QTR720923 RDL720923:RDN720923 RNH720923:RNJ720923 RXD720923:RXF720923 SGZ720923:SHB720923 SQV720923:SQX720923 TAR720923:TAT720923 TKN720923:TKP720923 TUJ720923:TUL720923 UEF720923:UEH720923 UOB720923:UOD720923 UXX720923:UXZ720923 VHT720923:VHV720923 VRP720923:VRR720923 WBL720923:WBN720923 WLH720923:WLJ720923 WVD720923:WVF720923 IR786459:IT786459 SN786459:SP786459 ACJ786459:ACL786459 AMF786459:AMH786459 AWB786459:AWD786459 BFX786459:BFZ786459 BPT786459:BPV786459 BZP786459:BZR786459 CJL786459:CJN786459 CTH786459:CTJ786459 DDD786459:DDF786459 DMZ786459:DNB786459 DWV786459:DWX786459 EGR786459:EGT786459 EQN786459:EQP786459 FAJ786459:FAL786459 FKF786459:FKH786459 FUB786459:FUD786459 GDX786459:GDZ786459 GNT786459:GNV786459 GXP786459:GXR786459 HHL786459:HHN786459 HRH786459:HRJ786459 IBD786459:IBF786459 IKZ786459:ILB786459 IUV786459:IUX786459 JER786459:JET786459 JON786459:JOP786459 JYJ786459:JYL786459 KIF786459:KIH786459 KSB786459:KSD786459 LBX786459:LBZ786459 LLT786459:LLV786459 LVP786459:LVR786459 MFL786459:MFN786459 MPH786459:MPJ786459 MZD786459:MZF786459 NIZ786459:NJB786459 NSV786459:NSX786459 OCR786459:OCT786459 OMN786459:OMP786459 OWJ786459:OWL786459 PGF786459:PGH786459 PQB786459:PQD786459 PZX786459:PZZ786459 QJT786459:QJV786459 QTP786459:QTR786459 RDL786459:RDN786459 RNH786459:RNJ786459 RXD786459:RXF786459 SGZ786459:SHB786459 SQV786459:SQX786459 TAR786459:TAT786459 TKN786459:TKP786459 TUJ786459:TUL786459 UEF786459:UEH786459 UOB786459:UOD786459 UXX786459:UXZ786459 VHT786459:VHV786459 VRP786459:VRR786459 WBL786459:WBN786459 WLH786459:WLJ786459 WVD786459:WVF786459 IR851995:IT851995 SN851995:SP851995 ACJ851995:ACL851995 AMF851995:AMH851995 AWB851995:AWD851995 BFX851995:BFZ851995 BPT851995:BPV851995 BZP851995:BZR851995 CJL851995:CJN851995 CTH851995:CTJ851995 DDD851995:DDF851995 DMZ851995:DNB851995 DWV851995:DWX851995 EGR851995:EGT851995 EQN851995:EQP851995 FAJ851995:FAL851995 FKF851995:FKH851995 FUB851995:FUD851995 GDX851995:GDZ851995 GNT851995:GNV851995 GXP851995:GXR851995 HHL851995:HHN851995 HRH851995:HRJ851995 IBD851995:IBF851995 IKZ851995:ILB851995 IUV851995:IUX851995 JER851995:JET851995 JON851995:JOP851995 JYJ851995:JYL851995 KIF851995:KIH851995 KSB851995:KSD851995 LBX851995:LBZ851995 LLT851995:LLV851995 LVP851995:LVR851995 MFL851995:MFN851995 MPH851995:MPJ851995 MZD851995:MZF851995 NIZ851995:NJB851995 NSV851995:NSX851995 OCR851995:OCT851995 OMN851995:OMP851995 OWJ851995:OWL851995 PGF851995:PGH851995 PQB851995:PQD851995 PZX851995:PZZ851995 QJT851995:QJV851995 QTP851995:QTR851995 RDL851995:RDN851995 RNH851995:RNJ851995 RXD851995:RXF851995 SGZ851995:SHB851995 SQV851995:SQX851995 TAR851995:TAT851995 TKN851995:TKP851995 TUJ851995:TUL851995 UEF851995:UEH851995 UOB851995:UOD851995 UXX851995:UXZ851995 VHT851995:VHV851995 VRP851995:VRR851995 WBL851995:WBN851995 WLH851995:WLJ851995 WVD851995:WVF851995 IR917531:IT917531 SN917531:SP917531 ACJ917531:ACL917531 AMF917531:AMH917531 AWB917531:AWD917531 BFX917531:BFZ917531 BPT917531:BPV917531 BZP917531:BZR917531 CJL917531:CJN917531 CTH917531:CTJ917531 DDD917531:DDF917531 DMZ917531:DNB917531 DWV917531:DWX917531 EGR917531:EGT917531 EQN917531:EQP917531 FAJ917531:FAL917531 FKF917531:FKH917531 FUB917531:FUD917531 GDX917531:GDZ917531 GNT917531:GNV917531 GXP917531:GXR917531 HHL917531:HHN917531 HRH917531:HRJ917531 IBD917531:IBF917531 IKZ917531:ILB917531 IUV917531:IUX917531 JER917531:JET917531 JON917531:JOP917531 JYJ917531:JYL917531 KIF917531:KIH917531 KSB917531:KSD917531 LBX917531:LBZ917531 LLT917531:LLV917531 LVP917531:LVR917531 MFL917531:MFN917531 MPH917531:MPJ917531 MZD917531:MZF917531 NIZ917531:NJB917531 NSV917531:NSX917531 OCR917531:OCT917531 OMN917531:OMP917531 OWJ917531:OWL917531 PGF917531:PGH917531 PQB917531:PQD917531 PZX917531:PZZ917531 QJT917531:QJV917531 QTP917531:QTR917531 RDL917531:RDN917531 RNH917531:RNJ917531 RXD917531:RXF917531 SGZ917531:SHB917531 SQV917531:SQX917531 TAR917531:TAT917531 TKN917531:TKP917531 TUJ917531:TUL917531 UEF917531:UEH917531 UOB917531:UOD917531 UXX917531:UXZ917531 VHT917531:VHV917531 VRP917531:VRR917531 WBL917531:WBN917531 WLH917531:WLJ917531 WVD917531:WVF917531 WVD983067:WVF983067 IR983067:IT983067 SN983067:SP983067 ACJ983067:ACL983067 AMF983067:AMH983067 AWB983067:AWD983067 BFX983067:BFZ983067 BPT983067:BPV983067 BZP983067:BZR983067 CJL983067:CJN983067 CTH983067:CTJ983067 DDD983067:DDF983067 DMZ983067:DNB983067 DWV983067:DWX983067 EGR983067:EGT983067 EQN983067:EQP983067 FAJ983067:FAL983067 FKF983067:FKH983067 FUB983067:FUD983067 GDX983067:GDZ983067 GNT983067:GNV983067 GXP983067:GXR983067 HHL983067:HHN983067 HRH983067:HRJ983067 IBD983067:IBF983067 IKZ983067:ILB983067 IUV983067:IUX983067 JER983067:JET983067 JON983067:JOP983067 JYJ983067:JYL983067 KIF983067:KIH983067 KSB983067:KSD983067 LBX983067:LBZ983067 LLT983067:LLV983067 LVP983067:LVR983067 MFL983067:MFN983067 MPH983067:MPJ983067 MZD983067:MZF983067 NIZ983067:NJB983067 NSV983067:NSX983067 OCR983067:OCT983067 OMN983067:OMP983067 OWJ983067:OWL983067 PGF983067:PGH983067 PQB983067:PQD983067 PZX983067:PZZ983067 QJT983067:QJV983067 QTP983067:QTR983067 RDL983067:RDN983067 RNH983067:RNJ983067 RXD983067:RXF983067 SGZ983067:SHB983067 SQV983067:SQX983067 TAR983067:TAT983067 TKN983067:TKP983067 TUJ983067:TUL983067 UEF983067:UEH983067 UOB983067:UOD983067 UXX983067:UXZ983067 VHT983067:VHV983067 VRP983067:VRR983067 WBL983067:WBN983067 WLH983067:WLJ983067 K983065 K917529 K851993 K786457 K720921 K655385 K589849 K524313 K458777 K393241 K327705 K262169 K196633 K131097 K65561 K983063 K917527 K851991 K786455 K720919 K655383 K589847 K524311 K458775 K393239 K327703 K262167 K196631 K131095 K65559 H65559:I65559 H131095:I131095 H196631:I196631 H262167:I262167 H327703:I327703 H393239:I393239 H458775:I458775 H524311:I524311 H589847:I589847 H655383:I655383 H720919:I720919 H786455:I786455 H851991:I851991 H917527:I917527 H983063:I983063 H65561:I65561 H131097:I131097 H196633:I196633 H262169:I262169 H327705:I327705 H393241:I393241 H458777:I458777 H524313:I524313 H589849:I589849 H655385:I655385 H720921:I720921 H786457:I786457 H851993:I851993 H917529:I917529 H983065:I983065">
      <formula1>"従事している,従事していない"</formula1>
    </dataValidation>
    <dataValidation type="list" allowBlank="1" showInputMessage="1" showErrorMessage="1" sqref="WVC983040 G65551:G65554 IQ65554:IQ65557 SM65554:SM65557 ACI65554:ACI65557 AME65554:AME65557 AWA65554:AWA65557 BFW65554:BFW65557 BPS65554:BPS65557 BZO65554:BZO65557 CJK65554:CJK65557 CTG65554:CTG65557 DDC65554:DDC65557 DMY65554:DMY65557 DWU65554:DWU65557 EGQ65554:EGQ65557 EQM65554:EQM65557 FAI65554:FAI65557 FKE65554:FKE65557 FUA65554:FUA65557 GDW65554:GDW65557 GNS65554:GNS65557 GXO65554:GXO65557 HHK65554:HHK65557 HRG65554:HRG65557 IBC65554:IBC65557 IKY65554:IKY65557 IUU65554:IUU65557 JEQ65554:JEQ65557 JOM65554:JOM65557 JYI65554:JYI65557 KIE65554:KIE65557 KSA65554:KSA65557 LBW65554:LBW65557 LLS65554:LLS65557 LVO65554:LVO65557 MFK65554:MFK65557 MPG65554:MPG65557 MZC65554:MZC65557 NIY65554:NIY65557 NSU65554:NSU65557 OCQ65554:OCQ65557 OMM65554:OMM65557 OWI65554:OWI65557 PGE65554:PGE65557 PQA65554:PQA65557 PZW65554:PZW65557 QJS65554:QJS65557 QTO65554:QTO65557 RDK65554:RDK65557 RNG65554:RNG65557 RXC65554:RXC65557 SGY65554:SGY65557 SQU65554:SQU65557 TAQ65554:TAQ65557 TKM65554:TKM65557 TUI65554:TUI65557 UEE65554:UEE65557 UOA65554:UOA65557 UXW65554:UXW65557 VHS65554:VHS65557 VRO65554:VRO65557 WBK65554:WBK65557 WLG65554:WLG65557 WVC65554:WVC65557 G131087:G131090 IQ131090:IQ131093 SM131090:SM131093 ACI131090:ACI131093 AME131090:AME131093 AWA131090:AWA131093 BFW131090:BFW131093 BPS131090:BPS131093 BZO131090:BZO131093 CJK131090:CJK131093 CTG131090:CTG131093 DDC131090:DDC131093 DMY131090:DMY131093 DWU131090:DWU131093 EGQ131090:EGQ131093 EQM131090:EQM131093 FAI131090:FAI131093 FKE131090:FKE131093 FUA131090:FUA131093 GDW131090:GDW131093 GNS131090:GNS131093 GXO131090:GXO131093 HHK131090:HHK131093 HRG131090:HRG131093 IBC131090:IBC131093 IKY131090:IKY131093 IUU131090:IUU131093 JEQ131090:JEQ131093 JOM131090:JOM131093 JYI131090:JYI131093 KIE131090:KIE131093 KSA131090:KSA131093 LBW131090:LBW131093 LLS131090:LLS131093 LVO131090:LVO131093 MFK131090:MFK131093 MPG131090:MPG131093 MZC131090:MZC131093 NIY131090:NIY131093 NSU131090:NSU131093 OCQ131090:OCQ131093 OMM131090:OMM131093 OWI131090:OWI131093 PGE131090:PGE131093 PQA131090:PQA131093 PZW131090:PZW131093 QJS131090:QJS131093 QTO131090:QTO131093 RDK131090:RDK131093 RNG131090:RNG131093 RXC131090:RXC131093 SGY131090:SGY131093 SQU131090:SQU131093 TAQ131090:TAQ131093 TKM131090:TKM131093 TUI131090:TUI131093 UEE131090:UEE131093 UOA131090:UOA131093 UXW131090:UXW131093 VHS131090:VHS131093 VRO131090:VRO131093 WBK131090:WBK131093 WLG131090:WLG131093 WVC131090:WVC131093 G196623:G196626 IQ196626:IQ196629 SM196626:SM196629 ACI196626:ACI196629 AME196626:AME196629 AWA196626:AWA196629 BFW196626:BFW196629 BPS196626:BPS196629 BZO196626:BZO196629 CJK196626:CJK196629 CTG196626:CTG196629 DDC196626:DDC196629 DMY196626:DMY196629 DWU196626:DWU196629 EGQ196626:EGQ196629 EQM196626:EQM196629 FAI196626:FAI196629 FKE196626:FKE196629 FUA196626:FUA196629 GDW196626:GDW196629 GNS196626:GNS196629 GXO196626:GXO196629 HHK196626:HHK196629 HRG196626:HRG196629 IBC196626:IBC196629 IKY196626:IKY196629 IUU196626:IUU196629 JEQ196626:JEQ196629 JOM196626:JOM196629 JYI196626:JYI196629 KIE196626:KIE196629 KSA196626:KSA196629 LBW196626:LBW196629 LLS196626:LLS196629 LVO196626:LVO196629 MFK196626:MFK196629 MPG196626:MPG196629 MZC196626:MZC196629 NIY196626:NIY196629 NSU196626:NSU196629 OCQ196626:OCQ196629 OMM196626:OMM196629 OWI196626:OWI196629 PGE196626:PGE196629 PQA196626:PQA196629 PZW196626:PZW196629 QJS196626:QJS196629 QTO196626:QTO196629 RDK196626:RDK196629 RNG196626:RNG196629 RXC196626:RXC196629 SGY196626:SGY196629 SQU196626:SQU196629 TAQ196626:TAQ196629 TKM196626:TKM196629 TUI196626:TUI196629 UEE196626:UEE196629 UOA196626:UOA196629 UXW196626:UXW196629 VHS196626:VHS196629 VRO196626:VRO196629 WBK196626:WBK196629 WLG196626:WLG196629 WVC196626:WVC196629 G262159:G262162 IQ262162:IQ262165 SM262162:SM262165 ACI262162:ACI262165 AME262162:AME262165 AWA262162:AWA262165 BFW262162:BFW262165 BPS262162:BPS262165 BZO262162:BZO262165 CJK262162:CJK262165 CTG262162:CTG262165 DDC262162:DDC262165 DMY262162:DMY262165 DWU262162:DWU262165 EGQ262162:EGQ262165 EQM262162:EQM262165 FAI262162:FAI262165 FKE262162:FKE262165 FUA262162:FUA262165 GDW262162:GDW262165 GNS262162:GNS262165 GXO262162:GXO262165 HHK262162:HHK262165 HRG262162:HRG262165 IBC262162:IBC262165 IKY262162:IKY262165 IUU262162:IUU262165 JEQ262162:JEQ262165 JOM262162:JOM262165 JYI262162:JYI262165 KIE262162:KIE262165 KSA262162:KSA262165 LBW262162:LBW262165 LLS262162:LLS262165 LVO262162:LVO262165 MFK262162:MFK262165 MPG262162:MPG262165 MZC262162:MZC262165 NIY262162:NIY262165 NSU262162:NSU262165 OCQ262162:OCQ262165 OMM262162:OMM262165 OWI262162:OWI262165 PGE262162:PGE262165 PQA262162:PQA262165 PZW262162:PZW262165 QJS262162:QJS262165 QTO262162:QTO262165 RDK262162:RDK262165 RNG262162:RNG262165 RXC262162:RXC262165 SGY262162:SGY262165 SQU262162:SQU262165 TAQ262162:TAQ262165 TKM262162:TKM262165 TUI262162:TUI262165 UEE262162:UEE262165 UOA262162:UOA262165 UXW262162:UXW262165 VHS262162:VHS262165 VRO262162:VRO262165 WBK262162:WBK262165 WLG262162:WLG262165 WVC262162:WVC262165 G327695:G327698 IQ327698:IQ327701 SM327698:SM327701 ACI327698:ACI327701 AME327698:AME327701 AWA327698:AWA327701 BFW327698:BFW327701 BPS327698:BPS327701 BZO327698:BZO327701 CJK327698:CJK327701 CTG327698:CTG327701 DDC327698:DDC327701 DMY327698:DMY327701 DWU327698:DWU327701 EGQ327698:EGQ327701 EQM327698:EQM327701 FAI327698:FAI327701 FKE327698:FKE327701 FUA327698:FUA327701 GDW327698:GDW327701 GNS327698:GNS327701 GXO327698:GXO327701 HHK327698:HHK327701 HRG327698:HRG327701 IBC327698:IBC327701 IKY327698:IKY327701 IUU327698:IUU327701 JEQ327698:JEQ327701 JOM327698:JOM327701 JYI327698:JYI327701 KIE327698:KIE327701 KSA327698:KSA327701 LBW327698:LBW327701 LLS327698:LLS327701 LVO327698:LVO327701 MFK327698:MFK327701 MPG327698:MPG327701 MZC327698:MZC327701 NIY327698:NIY327701 NSU327698:NSU327701 OCQ327698:OCQ327701 OMM327698:OMM327701 OWI327698:OWI327701 PGE327698:PGE327701 PQA327698:PQA327701 PZW327698:PZW327701 QJS327698:QJS327701 QTO327698:QTO327701 RDK327698:RDK327701 RNG327698:RNG327701 RXC327698:RXC327701 SGY327698:SGY327701 SQU327698:SQU327701 TAQ327698:TAQ327701 TKM327698:TKM327701 TUI327698:TUI327701 UEE327698:UEE327701 UOA327698:UOA327701 UXW327698:UXW327701 VHS327698:VHS327701 VRO327698:VRO327701 WBK327698:WBK327701 WLG327698:WLG327701 WVC327698:WVC327701 G393231:G393234 IQ393234:IQ393237 SM393234:SM393237 ACI393234:ACI393237 AME393234:AME393237 AWA393234:AWA393237 BFW393234:BFW393237 BPS393234:BPS393237 BZO393234:BZO393237 CJK393234:CJK393237 CTG393234:CTG393237 DDC393234:DDC393237 DMY393234:DMY393237 DWU393234:DWU393237 EGQ393234:EGQ393237 EQM393234:EQM393237 FAI393234:FAI393237 FKE393234:FKE393237 FUA393234:FUA393237 GDW393234:GDW393237 GNS393234:GNS393237 GXO393234:GXO393237 HHK393234:HHK393237 HRG393234:HRG393237 IBC393234:IBC393237 IKY393234:IKY393237 IUU393234:IUU393237 JEQ393234:JEQ393237 JOM393234:JOM393237 JYI393234:JYI393237 KIE393234:KIE393237 KSA393234:KSA393237 LBW393234:LBW393237 LLS393234:LLS393237 LVO393234:LVO393237 MFK393234:MFK393237 MPG393234:MPG393237 MZC393234:MZC393237 NIY393234:NIY393237 NSU393234:NSU393237 OCQ393234:OCQ393237 OMM393234:OMM393237 OWI393234:OWI393237 PGE393234:PGE393237 PQA393234:PQA393237 PZW393234:PZW393237 QJS393234:QJS393237 QTO393234:QTO393237 RDK393234:RDK393237 RNG393234:RNG393237 RXC393234:RXC393237 SGY393234:SGY393237 SQU393234:SQU393237 TAQ393234:TAQ393237 TKM393234:TKM393237 TUI393234:TUI393237 UEE393234:UEE393237 UOA393234:UOA393237 UXW393234:UXW393237 VHS393234:VHS393237 VRO393234:VRO393237 WBK393234:WBK393237 WLG393234:WLG393237 WVC393234:WVC393237 G458767:G458770 IQ458770:IQ458773 SM458770:SM458773 ACI458770:ACI458773 AME458770:AME458773 AWA458770:AWA458773 BFW458770:BFW458773 BPS458770:BPS458773 BZO458770:BZO458773 CJK458770:CJK458773 CTG458770:CTG458773 DDC458770:DDC458773 DMY458770:DMY458773 DWU458770:DWU458773 EGQ458770:EGQ458773 EQM458770:EQM458773 FAI458770:FAI458773 FKE458770:FKE458773 FUA458770:FUA458773 GDW458770:GDW458773 GNS458770:GNS458773 GXO458770:GXO458773 HHK458770:HHK458773 HRG458770:HRG458773 IBC458770:IBC458773 IKY458770:IKY458773 IUU458770:IUU458773 JEQ458770:JEQ458773 JOM458770:JOM458773 JYI458770:JYI458773 KIE458770:KIE458773 KSA458770:KSA458773 LBW458770:LBW458773 LLS458770:LLS458773 LVO458770:LVO458773 MFK458770:MFK458773 MPG458770:MPG458773 MZC458770:MZC458773 NIY458770:NIY458773 NSU458770:NSU458773 OCQ458770:OCQ458773 OMM458770:OMM458773 OWI458770:OWI458773 PGE458770:PGE458773 PQA458770:PQA458773 PZW458770:PZW458773 QJS458770:QJS458773 QTO458770:QTO458773 RDK458770:RDK458773 RNG458770:RNG458773 RXC458770:RXC458773 SGY458770:SGY458773 SQU458770:SQU458773 TAQ458770:TAQ458773 TKM458770:TKM458773 TUI458770:TUI458773 UEE458770:UEE458773 UOA458770:UOA458773 UXW458770:UXW458773 VHS458770:VHS458773 VRO458770:VRO458773 WBK458770:WBK458773 WLG458770:WLG458773 WVC458770:WVC458773 G524303:G524306 IQ524306:IQ524309 SM524306:SM524309 ACI524306:ACI524309 AME524306:AME524309 AWA524306:AWA524309 BFW524306:BFW524309 BPS524306:BPS524309 BZO524306:BZO524309 CJK524306:CJK524309 CTG524306:CTG524309 DDC524306:DDC524309 DMY524306:DMY524309 DWU524306:DWU524309 EGQ524306:EGQ524309 EQM524306:EQM524309 FAI524306:FAI524309 FKE524306:FKE524309 FUA524306:FUA524309 GDW524306:GDW524309 GNS524306:GNS524309 GXO524306:GXO524309 HHK524306:HHK524309 HRG524306:HRG524309 IBC524306:IBC524309 IKY524306:IKY524309 IUU524306:IUU524309 JEQ524306:JEQ524309 JOM524306:JOM524309 JYI524306:JYI524309 KIE524306:KIE524309 KSA524306:KSA524309 LBW524306:LBW524309 LLS524306:LLS524309 LVO524306:LVO524309 MFK524306:MFK524309 MPG524306:MPG524309 MZC524306:MZC524309 NIY524306:NIY524309 NSU524306:NSU524309 OCQ524306:OCQ524309 OMM524306:OMM524309 OWI524306:OWI524309 PGE524306:PGE524309 PQA524306:PQA524309 PZW524306:PZW524309 QJS524306:QJS524309 QTO524306:QTO524309 RDK524306:RDK524309 RNG524306:RNG524309 RXC524306:RXC524309 SGY524306:SGY524309 SQU524306:SQU524309 TAQ524306:TAQ524309 TKM524306:TKM524309 TUI524306:TUI524309 UEE524306:UEE524309 UOA524306:UOA524309 UXW524306:UXW524309 VHS524306:VHS524309 VRO524306:VRO524309 WBK524306:WBK524309 WLG524306:WLG524309 WVC524306:WVC524309 G589839:G589842 IQ589842:IQ589845 SM589842:SM589845 ACI589842:ACI589845 AME589842:AME589845 AWA589842:AWA589845 BFW589842:BFW589845 BPS589842:BPS589845 BZO589842:BZO589845 CJK589842:CJK589845 CTG589842:CTG589845 DDC589842:DDC589845 DMY589842:DMY589845 DWU589842:DWU589845 EGQ589842:EGQ589845 EQM589842:EQM589845 FAI589842:FAI589845 FKE589842:FKE589845 FUA589842:FUA589845 GDW589842:GDW589845 GNS589842:GNS589845 GXO589842:GXO589845 HHK589842:HHK589845 HRG589842:HRG589845 IBC589842:IBC589845 IKY589842:IKY589845 IUU589842:IUU589845 JEQ589842:JEQ589845 JOM589842:JOM589845 JYI589842:JYI589845 KIE589842:KIE589845 KSA589842:KSA589845 LBW589842:LBW589845 LLS589842:LLS589845 LVO589842:LVO589845 MFK589842:MFK589845 MPG589842:MPG589845 MZC589842:MZC589845 NIY589842:NIY589845 NSU589842:NSU589845 OCQ589842:OCQ589845 OMM589842:OMM589845 OWI589842:OWI589845 PGE589842:PGE589845 PQA589842:PQA589845 PZW589842:PZW589845 QJS589842:QJS589845 QTO589842:QTO589845 RDK589842:RDK589845 RNG589842:RNG589845 RXC589842:RXC589845 SGY589842:SGY589845 SQU589842:SQU589845 TAQ589842:TAQ589845 TKM589842:TKM589845 TUI589842:TUI589845 UEE589842:UEE589845 UOA589842:UOA589845 UXW589842:UXW589845 VHS589842:VHS589845 VRO589842:VRO589845 WBK589842:WBK589845 WLG589842:WLG589845 WVC589842:WVC589845 G655375:G655378 IQ655378:IQ655381 SM655378:SM655381 ACI655378:ACI655381 AME655378:AME655381 AWA655378:AWA655381 BFW655378:BFW655381 BPS655378:BPS655381 BZO655378:BZO655381 CJK655378:CJK655381 CTG655378:CTG655381 DDC655378:DDC655381 DMY655378:DMY655381 DWU655378:DWU655381 EGQ655378:EGQ655381 EQM655378:EQM655381 FAI655378:FAI655381 FKE655378:FKE655381 FUA655378:FUA655381 GDW655378:GDW655381 GNS655378:GNS655381 GXO655378:GXO655381 HHK655378:HHK655381 HRG655378:HRG655381 IBC655378:IBC655381 IKY655378:IKY655381 IUU655378:IUU655381 JEQ655378:JEQ655381 JOM655378:JOM655381 JYI655378:JYI655381 KIE655378:KIE655381 KSA655378:KSA655381 LBW655378:LBW655381 LLS655378:LLS655381 LVO655378:LVO655381 MFK655378:MFK655381 MPG655378:MPG655381 MZC655378:MZC655381 NIY655378:NIY655381 NSU655378:NSU655381 OCQ655378:OCQ655381 OMM655378:OMM655381 OWI655378:OWI655381 PGE655378:PGE655381 PQA655378:PQA655381 PZW655378:PZW655381 QJS655378:QJS655381 QTO655378:QTO655381 RDK655378:RDK655381 RNG655378:RNG655381 RXC655378:RXC655381 SGY655378:SGY655381 SQU655378:SQU655381 TAQ655378:TAQ655381 TKM655378:TKM655381 TUI655378:TUI655381 UEE655378:UEE655381 UOA655378:UOA655381 UXW655378:UXW655381 VHS655378:VHS655381 VRO655378:VRO655381 WBK655378:WBK655381 WLG655378:WLG655381 WVC655378:WVC655381 G720911:G720914 IQ720914:IQ720917 SM720914:SM720917 ACI720914:ACI720917 AME720914:AME720917 AWA720914:AWA720917 BFW720914:BFW720917 BPS720914:BPS720917 BZO720914:BZO720917 CJK720914:CJK720917 CTG720914:CTG720917 DDC720914:DDC720917 DMY720914:DMY720917 DWU720914:DWU720917 EGQ720914:EGQ720917 EQM720914:EQM720917 FAI720914:FAI720917 FKE720914:FKE720917 FUA720914:FUA720917 GDW720914:GDW720917 GNS720914:GNS720917 GXO720914:GXO720917 HHK720914:HHK720917 HRG720914:HRG720917 IBC720914:IBC720917 IKY720914:IKY720917 IUU720914:IUU720917 JEQ720914:JEQ720917 JOM720914:JOM720917 JYI720914:JYI720917 KIE720914:KIE720917 KSA720914:KSA720917 LBW720914:LBW720917 LLS720914:LLS720917 LVO720914:LVO720917 MFK720914:MFK720917 MPG720914:MPG720917 MZC720914:MZC720917 NIY720914:NIY720917 NSU720914:NSU720917 OCQ720914:OCQ720917 OMM720914:OMM720917 OWI720914:OWI720917 PGE720914:PGE720917 PQA720914:PQA720917 PZW720914:PZW720917 QJS720914:QJS720917 QTO720914:QTO720917 RDK720914:RDK720917 RNG720914:RNG720917 RXC720914:RXC720917 SGY720914:SGY720917 SQU720914:SQU720917 TAQ720914:TAQ720917 TKM720914:TKM720917 TUI720914:TUI720917 UEE720914:UEE720917 UOA720914:UOA720917 UXW720914:UXW720917 VHS720914:VHS720917 VRO720914:VRO720917 WBK720914:WBK720917 WLG720914:WLG720917 WVC720914:WVC720917 G786447:G786450 IQ786450:IQ786453 SM786450:SM786453 ACI786450:ACI786453 AME786450:AME786453 AWA786450:AWA786453 BFW786450:BFW786453 BPS786450:BPS786453 BZO786450:BZO786453 CJK786450:CJK786453 CTG786450:CTG786453 DDC786450:DDC786453 DMY786450:DMY786453 DWU786450:DWU786453 EGQ786450:EGQ786453 EQM786450:EQM786453 FAI786450:FAI786453 FKE786450:FKE786453 FUA786450:FUA786453 GDW786450:GDW786453 GNS786450:GNS786453 GXO786450:GXO786453 HHK786450:HHK786453 HRG786450:HRG786453 IBC786450:IBC786453 IKY786450:IKY786453 IUU786450:IUU786453 JEQ786450:JEQ786453 JOM786450:JOM786453 JYI786450:JYI786453 KIE786450:KIE786453 KSA786450:KSA786453 LBW786450:LBW786453 LLS786450:LLS786453 LVO786450:LVO786453 MFK786450:MFK786453 MPG786450:MPG786453 MZC786450:MZC786453 NIY786450:NIY786453 NSU786450:NSU786453 OCQ786450:OCQ786453 OMM786450:OMM786453 OWI786450:OWI786453 PGE786450:PGE786453 PQA786450:PQA786453 PZW786450:PZW786453 QJS786450:QJS786453 QTO786450:QTO786453 RDK786450:RDK786453 RNG786450:RNG786453 RXC786450:RXC786453 SGY786450:SGY786453 SQU786450:SQU786453 TAQ786450:TAQ786453 TKM786450:TKM786453 TUI786450:TUI786453 UEE786450:UEE786453 UOA786450:UOA786453 UXW786450:UXW786453 VHS786450:VHS786453 VRO786450:VRO786453 WBK786450:WBK786453 WLG786450:WLG786453 WVC786450:WVC786453 G851983:G851986 IQ851986:IQ851989 SM851986:SM851989 ACI851986:ACI851989 AME851986:AME851989 AWA851986:AWA851989 BFW851986:BFW851989 BPS851986:BPS851989 BZO851986:BZO851989 CJK851986:CJK851989 CTG851986:CTG851989 DDC851986:DDC851989 DMY851986:DMY851989 DWU851986:DWU851989 EGQ851986:EGQ851989 EQM851986:EQM851989 FAI851986:FAI851989 FKE851986:FKE851989 FUA851986:FUA851989 GDW851986:GDW851989 GNS851986:GNS851989 GXO851986:GXO851989 HHK851986:HHK851989 HRG851986:HRG851989 IBC851986:IBC851989 IKY851986:IKY851989 IUU851986:IUU851989 JEQ851986:JEQ851989 JOM851986:JOM851989 JYI851986:JYI851989 KIE851986:KIE851989 KSA851986:KSA851989 LBW851986:LBW851989 LLS851986:LLS851989 LVO851986:LVO851989 MFK851986:MFK851989 MPG851986:MPG851989 MZC851986:MZC851989 NIY851986:NIY851989 NSU851986:NSU851989 OCQ851986:OCQ851989 OMM851986:OMM851989 OWI851986:OWI851989 PGE851986:PGE851989 PQA851986:PQA851989 PZW851986:PZW851989 QJS851986:QJS851989 QTO851986:QTO851989 RDK851986:RDK851989 RNG851986:RNG851989 RXC851986:RXC851989 SGY851986:SGY851989 SQU851986:SQU851989 TAQ851986:TAQ851989 TKM851986:TKM851989 TUI851986:TUI851989 UEE851986:UEE851989 UOA851986:UOA851989 UXW851986:UXW851989 VHS851986:VHS851989 VRO851986:VRO851989 WBK851986:WBK851989 WLG851986:WLG851989 WVC851986:WVC851989 G917519:G917522 IQ917522:IQ917525 SM917522:SM917525 ACI917522:ACI917525 AME917522:AME917525 AWA917522:AWA917525 BFW917522:BFW917525 BPS917522:BPS917525 BZO917522:BZO917525 CJK917522:CJK917525 CTG917522:CTG917525 DDC917522:DDC917525 DMY917522:DMY917525 DWU917522:DWU917525 EGQ917522:EGQ917525 EQM917522:EQM917525 FAI917522:FAI917525 FKE917522:FKE917525 FUA917522:FUA917525 GDW917522:GDW917525 GNS917522:GNS917525 GXO917522:GXO917525 HHK917522:HHK917525 HRG917522:HRG917525 IBC917522:IBC917525 IKY917522:IKY917525 IUU917522:IUU917525 JEQ917522:JEQ917525 JOM917522:JOM917525 JYI917522:JYI917525 KIE917522:KIE917525 KSA917522:KSA917525 LBW917522:LBW917525 LLS917522:LLS917525 LVO917522:LVO917525 MFK917522:MFK917525 MPG917522:MPG917525 MZC917522:MZC917525 NIY917522:NIY917525 NSU917522:NSU917525 OCQ917522:OCQ917525 OMM917522:OMM917525 OWI917522:OWI917525 PGE917522:PGE917525 PQA917522:PQA917525 PZW917522:PZW917525 QJS917522:QJS917525 QTO917522:QTO917525 RDK917522:RDK917525 RNG917522:RNG917525 RXC917522:RXC917525 SGY917522:SGY917525 SQU917522:SQU917525 TAQ917522:TAQ917525 TKM917522:TKM917525 TUI917522:TUI917525 UEE917522:UEE917525 UOA917522:UOA917525 UXW917522:UXW917525 VHS917522:VHS917525 VRO917522:VRO917525 WBK917522:WBK917525 WLG917522:WLG917525 WVC917522:WVC917525 G983055:G983058 IQ983058:IQ983061 SM983058:SM983061 ACI983058:ACI983061 AME983058:AME983061 AWA983058:AWA983061 BFW983058:BFW983061 BPS983058:BPS983061 BZO983058:BZO983061 CJK983058:CJK983061 CTG983058:CTG983061 DDC983058:DDC983061 DMY983058:DMY983061 DWU983058:DWU983061 EGQ983058:EGQ983061 EQM983058:EQM983061 FAI983058:FAI983061 FKE983058:FKE983061 FUA983058:FUA983061 GDW983058:GDW983061 GNS983058:GNS983061 GXO983058:GXO983061 HHK983058:HHK983061 HRG983058:HRG983061 IBC983058:IBC983061 IKY983058:IKY983061 IUU983058:IUU983061 JEQ983058:JEQ983061 JOM983058:JOM983061 JYI983058:JYI983061 KIE983058:KIE983061 KSA983058:KSA983061 LBW983058:LBW983061 LLS983058:LLS983061 LVO983058:LVO983061 MFK983058:MFK983061 MPG983058:MPG983061 MZC983058:MZC983061 NIY983058:NIY983061 NSU983058:NSU983061 OCQ983058:OCQ983061 OMM983058:OMM983061 OWI983058:OWI983061 PGE983058:PGE983061 PQA983058:PQA983061 PZW983058:PZW983061 QJS983058:QJS983061 QTO983058:QTO983061 RDK983058:RDK983061 RNG983058:RNG983061 RXC983058:RXC983061 SGY983058:SGY983061 SQU983058:SQU983061 TAQ983058:TAQ983061 TKM983058:TKM983061 TUI983058:TUI983061 UEE983058:UEE983061 UOA983058:UOA983061 UXW983058:UXW983061 VHS983058:VHS983061 VRO983058:VRO983061 WBK983058:WBK983061 WLG983058:WLG983061 WVC983058:WVC983061 G65543 IQ65546 SM65546 ACI65546 AME65546 AWA65546 BFW65546 BPS65546 BZO65546 CJK65546 CTG65546 DDC65546 DMY65546 DWU65546 EGQ65546 EQM65546 FAI65546 FKE65546 FUA65546 GDW65546 GNS65546 GXO65546 HHK65546 HRG65546 IBC65546 IKY65546 IUU65546 JEQ65546 JOM65546 JYI65546 KIE65546 KSA65546 LBW65546 LLS65546 LVO65546 MFK65546 MPG65546 MZC65546 NIY65546 NSU65546 OCQ65546 OMM65546 OWI65546 PGE65546 PQA65546 PZW65546 QJS65546 QTO65546 RDK65546 RNG65546 RXC65546 SGY65546 SQU65546 TAQ65546 TKM65546 TUI65546 UEE65546 UOA65546 UXW65546 VHS65546 VRO65546 WBK65546 WLG65546 WVC65546 G131079 IQ131082 SM131082 ACI131082 AME131082 AWA131082 BFW131082 BPS131082 BZO131082 CJK131082 CTG131082 DDC131082 DMY131082 DWU131082 EGQ131082 EQM131082 FAI131082 FKE131082 FUA131082 GDW131082 GNS131082 GXO131082 HHK131082 HRG131082 IBC131082 IKY131082 IUU131082 JEQ131082 JOM131082 JYI131082 KIE131082 KSA131082 LBW131082 LLS131082 LVO131082 MFK131082 MPG131082 MZC131082 NIY131082 NSU131082 OCQ131082 OMM131082 OWI131082 PGE131082 PQA131082 PZW131082 QJS131082 QTO131082 RDK131082 RNG131082 RXC131082 SGY131082 SQU131082 TAQ131082 TKM131082 TUI131082 UEE131082 UOA131082 UXW131082 VHS131082 VRO131082 WBK131082 WLG131082 WVC131082 G196615 IQ196618 SM196618 ACI196618 AME196618 AWA196618 BFW196618 BPS196618 BZO196618 CJK196618 CTG196618 DDC196618 DMY196618 DWU196618 EGQ196618 EQM196618 FAI196618 FKE196618 FUA196618 GDW196618 GNS196618 GXO196618 HHK196618 HRG196618 IBC196618 IKY196618 IUU196618 JEQ196618 JOM196618 JYI196618 KIE196618 KSA196618 LBW196618 LLS196618 LVO196618 MFK196618 MPG196618 MZC196618 NIY196618 NSU196618 OCQ196618 OMM196618 OWI196618 PGE196618 PQA196618 PZW196618 QJS196618 QTO196618 RDK196618 RNG196618 RXC196618 SGY196618 SQU196618 TAQ196618 TKM196618 TUI196618 UEE196618 UOA196618 UXW196618 VHS196618 VRO196618 WBK196618 WLG196618 WVC196618 G262151 IQ262154 SM262154 ACI262154 AME262154 AWA262154 BFW262154 BPS262154 BZO262154 CJK262154 CTG262154 DDC262154 DMY262154 DWU262154 EGQ262154 EQM262154 FAI262154 FKE262154 FUA262154 GDW262154 GNS262154 GXO262154 HHK262154 HRG262154 IBC262154 IKY262154 IUU262154 JEQ262154 JOM262154 JYI262154 KIE262154 KSA262154 LBW262154 LLS262154 LVO262154 MFK262154 MPG262154 MZC262154 NIY262154 NSU262154 OCQ262154 OMM262154 OWI262154 PGE262154 PQA262154 PZW262154 QJS262154 QTO262154 RDK262154 RNG262154 RXC262154 SGY262154 SQU262154 TAQ262154 TKM262154 TUI262154 UEE262154 UOA262154 UXW262154 VHS262154 VRO262154 WBK262154 WLG262154 WVC262154 G327687 IQ327690 SM327690 ACI327690 AME327690 AWA327690 BFW327690 BPS327690 BZO327690 CJK327690 CTG327690 DDC327690 DMY327690 DWU327690 EGQ327690 EQM327690 FAI327690 FKE327690 FUA327690 GDW327690 GNS327690 GXO327690 HHK327690 HRG327690 IBC327690 IKY327690 IUU327690 JEQ327690 JOM327690 JYI327690 KIE327690 KSA327690 LBW327690 LLS327690 LVO327690 MFK327690 MPG327690 MZC327690 NIY327690 NSU327690 OCQ327690 OMM327690 OWI327690 PGE327690 PQA327690 PZW327690 QJS327690 QTO327690 RDK327690 RNG327690 RXC327690 SGY327690 SQU327690 TAQ327690 TKM327690 TUI327690 UEE327690 UOA327690 UXW327690 VHS327690 VRO327690 WBK327690 WLG327690 WVC327690 G393223 IQ393226 SM393226 ACI393226 AME393226 AWA393226 BFW393226 BPS393226 BZO393226 CJK393226 CTG393226 DDC393226 DMY393226 DWU393226 EGQ393226 EQM393226 FAI393226 FKE393226 FUA393226 GDW393226 GNS393226 GXO393226 HHK393226 HRG393226 IBC393226 IKY393226 IUU393226 JEQ393226 JOM393226 JYI393226 KIE393226 KSA393226 LBW393226 LLS393226 LVO393226 MFK393226 MPG393226 MZC393226 NIY393226 NSU393226 OCQ393226 OMM393226 OWI393226 PGE393226 PQA393226 PZW393226 QJS393226 QTO393226 RDK393226 RNG393226 RXC393226 SGY393226 SQU393226 TAQ393226 TKM393226 TUI393226 UEE393226 UOA393226 UXW393226 VHS393226 VRO393226 WBK393226 WLG393226 WVC393226 G458759 IQ458762 SM458762 ACI458762 AME458762 AWA458762 BFW458762 BPS458762 BZO458762 CJK458762 CTG458762 DDC458762 DMY458762 DWU458762 EGQ458762 EQM458762 FAI458762 FKE458762 FUA458762 GDW458762 GNS458762 GXO458762 HHK458762 HRG458762 IBC458762 IKY458762 IUU458762 JEQ458762 JOM458762 JYI458762 KIE458762 KSA458762 LBW458762 LLS458762 LVO458762 MFK458762 MPG458762 MZC458762 NIY458762 NSU458762 OCQ458762 OMM458762 OWI458762 PGE458762 PQA458762 PZW458762 QJS458762 QTO458762 RDK458762 RNG458762 RXC458762 SGY458762 SQU458762 TAQ458762 TKM458762 TUI458762 UEE458762 UOA458762 UXW458762 VHS458762 VRO458762 WBK458762 WLG458762 WVC458762 G524295 IQ524298 SM524298 ACI524298 AME524298 AWA524298 BFW524298 BPS524298 BZO524298 CJK524298 CTG524298 DDC524298 DMY524298 DWU524298 EGQ524298 EQM524298 FAI524298 FKE524298 FUA524298 GDW524298 GNS524298 GXO524298 HHK524298 HRG524298 IBC524298 IKY524298 IUU524298 JEQ524298 JOM524298 JYI524298 KIE524298 KSA524298 LBW524298 LLS524298 LVO524298 MFK524298 MPG524298 MZC524298 NIY524298 NSU524298 OCQ524298 OMM524298 OWI524298 PGE524298 PQA524298 PZW524298 QJS524298 QTO524298 RDK524298 RNG524298 RXC524298 SGY524298 SQU524298 TAQ524298 TKM524298 TUI524298 UEE524298 UOA524298 UXW524298 VHS524298 VRO524298 WBK524298 WLG524298 WVC524298 G589831 IQ589834 SM589834 ACI589834 AME589834 AWA589834 BFW589834 BPS589834 BZO589834 CJK589834 CTG589834 DDC589834 DMY589834 DWU589834 EGQ589834 EQM589834 FAI589834 FKE589834 FUA589834 GDW589834 GNS589834 GXO589834 HHK589834 HRG589834 IBC589834 IKY589834 IUU589834 JEQ589834 JOM589834 JYI589834 KIE589834 KSA589834 LBW589834 LLS589834 LVO589834 MFK589834 MPG589834 MZC589834 NIY589834 NSU589834 OCQ589834 OMM589834 OWI589834 PGE589834 PQA589834 PZW589834 QJS589834 QTO589834 RDK589834 RNG589834 RXC589834 SGY589834 SQU589834 TAQ589834 TKM589834 TUI589834 UEE589834 UOA589834 UXW589834 VHS589834 VRO589834 WBK589834 WLG589834 WVC589834 G655367 IQ655370 SM655370 ACI655370 AME655370 AWA655370 BFW655370 BPS655370 BZO655370 CJK655370 CTG655370 DDC655370 DMY655370 DWU655370 EGQ655370 EQM655370 FAI655370 FKE655370 FUA655370 GDW655370 GNS655370 GXO655370 HHK655370 HRG655370 IBC655370 IKY655370 IUU655370 JEQ655370 JOM655370 JYI655370 KIE655370 KSA655370 LBW655370 LLS655370 LVO655370 MFK655370 MPG655370 MZC655370 NIY655370 NSU655370 OCQ655370 OMM655370 OWI655370 PGE655370 PQA655370 PZW655370 QJS655370 QTO655370 RDK655370 RNG655370 RXC655370 SGY655370 SQU655370 TAQ655370 TKM655370 TUI655370 UEE655370 UOA655370 UXW655370 VHS655370 VRO655370 WBK655370 WLG655370 WVC655370 G720903 IQ720906 SM720906 ACI720906 AME720906 AWA720906 BFW720906 BPS720906 BZO720906 CJK720906 CTG720906 DDC720906 DMY720906 DWU720906 EGQ720906 EQM720906 FAI720906 FKE720906 FUA720906 GDW720906 GNS720906 GXO720906 HHK720906 HRG720906 IBC720906 IKY720906 IUU720906 JEQ720906 JOM720906 JYI720906 KIE720906 KSA720906 LBW720906 LLS720906 LVO720906 MFK720906 MPG720906 MZC720906 NIY720906 NSU720906 OCQ720906 OMM720906 OWI720906 PGE720906 PQA720906 PZW720906 QJS720906 QTO720906 RDK720906 RNG720906 RXC720906 SGY720906 SQU720906 TAQ720906 TKM720906 TUI720906 UEE720906 UOA720906 UXW720906 VHS720906 VRO720906 WBK720906 WLG720906 WVC720906 G786439 IQ786442 SM786442 ACI786442 AME786442 AWA786442 BFW786442 BPS786442 BZO786442 CJK786442 CTG786442 DDC786442 DMY786442 DWU786442 EGQ786442 EQM786442 FAI786442 FKE786442 FUA786442 GDW786442 GNS786442 GXO786442 HHK786442 HRG786442 IBC786442 IKY786442 IUU786442 JEQ786442 JOM786442 JYI786442 KIE786442 KSA786442 LBW786442 LLS786442 LVO786442 MFK786442 MPG786442 MZC786442 NIY786442 NSU786442 OCQ786442 OMM786442 OWI786442 PGE786442 PQA786442 PZW786442 QJS786442 QTO786442 RDK786442 RNG786442 RXC786442 SGY786442 SQU786442 TAQ786442 TKM786442 TUI786442 UEE786442 UOA786442 UXW786442 VHS786442 VRO786442 WBK786442 WLG786442 WVC786442 G851975 IQ851978 SM851978 ACI851978 AME851978 AWA851978 BFW851978 BPS851978 BZO851978 CJK851978 CTG851978 DDC851978 DMY851978 DWU851978 EGQ851978 EQM851978 FAI851978 FKE851978 FUA851978 GDW851978 GNS851978 GXO851978 HHK851978 HRG851978 IBC851978 IKY851978 IUU851978 JEQ851978 JOM851978 JYI851978 KIE851978 KSA851978 LBW851978 LLS851978 LVO851978 MFK851978 MPG851978 MZC851978 NIY851978 NSU851978 OCQ851978 OMM851978 OWI851978 PGE851978 PQA851978 PZW851978 QJS851978 QTO851978 RDK851978 RNG851978 RXC851978 SGY851978 SQU851978 TAQ851978 TKM851978 TUI851978 UEE851978 UOA851978 UXW851978 VHS851978 VRO851978 WBK851978 WLG851978 WVC851978 G917511 IQ917514 SM917514 ACI917514 AME917514 AWA917514 BFW917514 BPS917514 BZO917514 CJK917514 CTG917514 DDC917514 DMY917514 DWU917514 EGQ917514 EQM917514 FAI917514 FKE917514 FUA917514 GDW917514 GNS917514 GXO917514 HHK917514 HRG917514 IBC917514 IKY917514 IUU917514 JEQ917514 JOM917514 JYI917514 KIE917514 KSA917514 LBW917514 LLS917514 LVO917514 MFK917514 MPG917514 MZC917514 NIY917514 NSU917514 OCQ917514 OMM917514 OWI917514 PGE917514 PQA917514 PZW917514 QJS917514 QTO917514 RDK917514 RNG917514 RXC917514 SGY917514 SQU917514 TAQ917514 TKM917514 TUI917514 UEE917514 UOA917514 UXW917514 VHS917514 VRO917514 WBK917514 WLG917514 WVC917514 G983047 IQ983050 SM983050 ACI983050 AME983050 AWA983050 BFW983050 BPS983050 BZO983050 CJK983050 CTG983050 DDC983050 DMY983050 DWU983050 EGQ983050 EQM983050 FAI983050 FKE983050 FUA983050 GDW983050 GNS983050 GXO983050 HHK983050 HRG983050 IBC983050 IKY983050 IUU983050 JEQ983050 JOM983050 JYI983050 KIE983050 KSA983050 LBW983050 LLS983050 LVO983050 MFK983050 MPG983050 MZC983050 NIY983050 NSU983050 OCQ983050 OMM983050 OWI983050 PGE983050 PQA983050 PZW983050 QJS983050 QTO983050 RDK983050 RNG983050 RXC983050 SGY983050 SQU983050 TAQ983050 TKM983050 TUI983050 UEE983050 UOA983050 UXW983050 VHS983050 VRO983050 WBK983050 WLG983050 WVC983050 G65540 IQ65543 SM65543 ACI65543 AME65543 AWA65543 BFW65543 BPS65543 BZO65543 CJK65543 CTG65543 DDC65543 DMY65543 DWU65543 EGQ65543 EQM65543 FAI65543 FKE65543 FUA65543 GDW65543 GNS65543 GXO65543 HHK65543 HRG65543 IBC65543 IKY65543 IUU65543 JEQ65543 JOM65543 JYI65543 KIE65543 KSA65543 LBW65543 LLS65543 LVO65543 MFK65543 MPG65543 MZC65543 NIY65543 NSU65543 OCQ65543 OMM65543 OWI65543 PGE65543 PQA65543 PZW65543 QJS65543 QTO65543 RDK65543 RNG65543 RXC65543 SGY65543 SQU65543 TAQ65543 TKM65543 TUI65543 UEE65543 UOA65543 UXW65543 VHS65543 VRO65543 WBK65543 WLG65543 WVC65543 G131076 IQ131079 SM131079 ACI131079 AME131079 AWA131079 BFW131079 BPS131079 BZO131079 CJK131079 CTG131079 DDC131079 DMY131079 DWU131079 EGQ131079 EQM131079 FAI131079 FKE131079 FUA131079 GDW131079 GNS131079 GXO131079 HHK131079 HRG131079 IBC131079 IKY131079 IUU131079 JEQ131079 JOM131079 JYI131079 KIE131079 KSA131079 LBW131079 LLS131079 LVO131079 MFK131079 MPG131079 MZC131079 NIY131079 NSU131079 OCQ131079 OMM131079 OWI131079 PGE131079 PQA131079 PZW131079 QJS131079 QTO131079 RDK131079 RNG131079 RXC131079 SGY131079 SQU131079 TAQ131079 TKM131079 TUI131079 UEE131079 UOA131079 UXW131079 VHS131079 VRO131079 WBK131079 WLG131079 WVC131079 G196612 IQ196615 SM196615 ACI196615 AME196615 AWA196615 BFW196615 BPS196615 BZO196615 CJK196615 CTG196615 DDC196615 DMY196615 DWU196615 EGQ196615 EQM196615 FAI196615 FKE196615 FUA196615 GDW196615 GNS196615 GXO196615 HHK196615 HRG196615 IBC196615 IKY196615 IUU196615 JEQ196615 JOM196615 JYI196615 KIE196615 KSA196615 LBW196615 LLS196615 LVO196615 MFK196615 MPG196615 MZC196615 NIY196615 NSU196615 OCQ196615 OMM196615 OWI196615 PGE196615 PQA196615 PZW196615 QJS196615 QTO196615 RDK196615 RNG196615 RXC196615 SGY196615 SQU196615 TAQ196615 TKM196615 TUI196615 UEE196615 UOA196615 UXW196615 VHS196615 VRO196615 WBK196615 WLG196615 WVC196615 G262148 IQ262151 SM262151 ACI262151 AME262151 AWA262151 BFW262151 BPS262151 BZO262151 CJK262151 CTG262151 DDC262151 DMY262151 DWU262151 EGQ262151 EQM262151 FAI262151 FKE262151 FUA262151 GDW262151 GNS262151 GXO262151 HHK262151 HRG262151 IBC262151 IKY262151 IUU262151 JEQ262151 JOM262151 JYI262151 KIE262151 KSA262151 LBW262151 LLS262151 LVO262151 MFK262151 MPG262151 MZC262151 NIY262151 NSU262151 OCQ262151 OMM262151 OWI262151 PGE262151 PQA262151 PZW262151 QJS262151 QTO262151 RDK262151 RNG262151 RXC262151 SGY262151 SQU262151 TAQ262151 TKM262151 TUI262151 UEE262151 UOA262151 UXW262151 VHS262151 VRO262151 WBK262151 WLG262151 WVC262151 G327684 IQ327687 SM327687 ACI327687 AME327687 AWA327687 BFW327687 BPS327687 BZO327687 CJK327687 CTG327687 DDC327687 DMY327687 DWU327687 EGQ327687 EQM327687 FAI327687 FKE327687 FUA327687 GDW327687 GNS327687 GXO327687 HHK327687 HRG327687 IBC327687 IKY327687 IUU327687 JEQ327687 JOM327687 JYI327687 KIE327687 KSA327687 LBW327687 LLS327687 LVO327687 MFK327687 MPG327687 MZC327687 NIY327687 NSU327687 OCQ327687 OMM327687 OWI327687 PGE327687 PQA327687 PZW327687 QJS327687 QTO327687 RDK327687 RNG327687 RXC327687 SGY327687 SQU327687 TAQ327687 TKM327687 TUI327687 UEE327687 UOA327687 UXW327687 VHS327687 VRO327687 WBK327687 WLG327687 WVC327687 G393220 IQ393223 SM393223 ACI393223 AME393223 AWA393223 BFW393223 BPS393223 BZO393223 CJK393223 CTG393223 DDC393223 DMY393223 DWU393223 EGQ393223 EQM393223 FAI393223 FKE393223 FUA393223 GDW393223 GNS393223 GXO393223 HHK393223 HRG393223 IBC393223 IKY393223 IUU393223 JEQ393223 JOM393223 JYI393223 KIE393223 KSA393223 LBW393223 LLS393223 LVO393223 MFK393223 MPG393223 MZC393223 NIY393223 NSU393223 OCQ393223 OMM393223 OWI393223 PGE393223 PQA393223 PZW393223 QJS393223 QTO393223 RDK393223 RNG393223 RXC393223 SGY393223 SQU393223 TAQ393223 TKM393223 TUI393223 UEE393223 UOA393223 UXW393223 VHS393223 VRO393223 WBK393223 WLG393223 WVC393223 G458756 IQ458759 SM458759 ACI458759 AME458759 AWA458759 BFW458759 BPS458759 BZO458759 CJK458759 CTG458759 DDC458759 DMY458759 DWU458759 EGQ458759 EQM458759 FAI458759 FKE458759 FUA458759 GDW458759 GNS458759 GXO458759 HHK458759 HRG458759 IBC458759 IKY458759 IUU458759 JEQ458759 JOM458759 JYI458759 KIE458759 KSA458759 LBW458759 LLS458759 LVO458759 MFK458759 MPG458759 MZC458759 NIY458759 NSU458759 OCQ458759 OMM458759 OWI458759 PGE458759 PQA458759 PZW458759 QJS458759 QTO458759 RDK458759 RNG458759 RXC458759 SGY458759 SQU458759 TAQ458759 TKM458759 TUI458759 UEE458759 UOA458759 UXW458759 VHS458759 VRO458759 WBK458759 WLG458759 WVC458759 G524292 IQ524295 SM524295 ACI524295 AME524295 AWA524295 BFW524295 BPS524295 BZO524295 CJK524295 CTG524295 DDC524295 DMY524295 DWU524295 EGQ524295 EQM524295 FAI524295 FKE524295 FUA524295 GDW524295 GNS524295 GXO524295 HHK524295 HRG524295 IBC524295 IKY524295 IUU524295 JEQ524295 JOM524295 JYI524295 KIE524295 KSA524295 LBW524295 LLS524295 LVO524295 MFK524295 MPG524295 MZC524295 NIY524295 NSU524295 OCQ524295 OMM524295 OWI524295 PGE524295 PQA524295 PZW524295 QJS524295 QTO524295 RDK524295 RNG524295 RXC524295 SGY524295 SQU524295 TAQ524295 TKM524295 TUI524295 UEE524295 UOA524295 UXW524295 VHS524295 VRO524295 WBK524295 WLG524295 WVC524295 G589828 IQ589831 SM589831 ACI589831 AME589831 AWA589831 BFW589831 BPS589831 BZO589831 CJK589831 CTG589831 DDC589831 DMY589831 DWU589831 EGQ589831 EQM589831 FAI589831 FKE589831 FUA589831 GDW589831 GNS589831 GXO589831 HHK589831 HRG589831 IBC589831 IKY589831 IUU589831 JEQ589831 JOM589831 JYI589831 KIE589831 KSA589831 LBW589831 LLS589831 LVO589831 MFK589831 MPG589831 MZC589831 NIY589831 NSU589831 OCQ589831 OMM589831 OWI589831 PGE589831 PQA589831 PZW589831 QJS589831 QTO589831 RDK589831 RNG589831 RXC589831 SGY589831 SQU589831 TAQ589831 TKM589831 TUI589831 UEE589831 UOA589831 UXW589831 VHS589831 VRO589831 WBK589831 WLG589831 WVC589831 G655364 IQ655367 SM655367 ACI655367 AME655367 AWA655367 BFW655367 BPS655367 BZO655367 CJK655367 CTG655367 DDC655367 DMY655367 DWU655367 EGQ655367 EQM655367 FAI655367 FKE655367 FUA655367 GDW655367 GNS655367 GXO655367 HHK655367 HRG655367 IBC655367 IKY655367 IUU655367 JEQ655367 JOM655367 JYI655367 KIE655367 KSA655367 LBW655367 LLS655367 LVO655367 MFK655367 MPG655367 MZC655367 NIY655367 NSU655367 OCQ655367 OMM655367 OWI655367 PGE655367 PQA655367 PZW655367 QJS655367 QTO655367 RDK655367 RNG655367 RXC655367 SGY655367 SQU655367 TAQ655367 TKM655367 TUI655367 UEE655367 UOA655367 UXW655367 VHS655367 VRO655367 WBK655367 WLG655367 WVC655367 G720900 IQ720903 SM720903 ACI720903 AME720903 AWA720903 BFW720903 BPS720903 BZO720903 CJK720903 CTG720903 DDC720903 DMY720903 DWU720903 EGQ720903 EQM720903 FAI720903 FKE720903 FUA720903 GDW720903 GNS720903 GXO720903 HHK720903 HRG720903 IBC720903 IKY720903 IUU720903 JEQ720903 JOM720903 JYI720903 KIE720903 KSA720903 LBW720903 LLS720903 LVO720903 MFK720903 MPG720903 MZC720903 NIY720903 NSU720903 OCQ720903 OMM720903 OWI720903 PGE720903 PQA720903 PZW720903 QJS720903 QTO720903 RDK720903 RNG720903 RXC720903 SGY720903 SQU720903 TAQ720903 TKM720903 TUI720903 UEE720903 UOA720903 UXW720903 VHS720903 VRO720903 WBK720903 WLG720903 WVC720903 G786436 IQ786439 SM786439 ACI786439 AME786439 AWA786439 BFW786439 BPS786439 BZO786439 CJK786439 CTG786439 DDC786439 DMY786439 DWU786439 EGQ786439 EQM786439 FAI786439 FKE786439 FUA786439 GDW786439 GNS786439 GXO786439 HHK786439 HRG786439 IBC786439 IKY786439 IUU786439 JEQ786439 JOM786439 JYI786439 KIE786439 KSA786439 LBW786439 LLS786439 LVO786439 MFK786439 MPG786439 MZC786439 NIY786439 NSU786439 OCQ786439 OMM786439 OWI786439 PGE786439 PQA786439 PZW786439 QJS786439 QTO786439 RDK786439 RNG786439 RXC786439 SGY786439 SQU786439 TAQ786439 TKM786439 TUI786439 UEE786439 UOA786439 UXW786439 VHS786439 VRO786439 WBK786439 WLG786439 WVC786439 G851972 IQ851975 SM851975 ACI851975 AME851975 AWA851975 BFW851975 BPS851975 BZO851975 CJK851975 CTG851975 DDC851975 DMY851975 DWU851975 EGQ851975 EQM851975 FAI851975 FKE851975 FUA851975 GDW851975 GNS851975 GXO851975 HHK851975 HRG851975 IBC851975 IKY851975 IUU851975 JEQ851975 JOM851975 JYI851975 KIE851975 KSA851975 LBW851975 LLS851975 LVO851975 MFK851975 MPG851975 MZC851975 NIY851975 NSU851975 OCQ851975 OMM851975 OWI851975 PGE851975 PQA851975 PZW851975 QJS851975 QTO851975 RDK851975 RNG851975 RXC851975 SGY851975 SQU851975 TAQ851975 TKM851975 TUI851975 UEE851975 UOA851975 UXW851975 VHS851975 VRO851975 WBK851975 WLG851975 WVC851975 G917508 IQ917511 SM917511 ACI917511 AME917511 AWA917511 BFW917511 BPS917511 BZO917511 CJK917511 CTG917511 DDC917511 DMY917511 DWU917511 EGQ917511 EQM917511 FAI917511 FKE917511 FUA917511 GDW917511 GNS917511 GXO917511 HHK917511 HRG917511 IBC917511 IKY917511 IUU917511 JEQ917511 JOM917511 JYI917511 KIE917511 KSA917511 LBW917511 LLS917511 LVO917511 MFK917511 MPG917511 MZC917511 NIY917511 NSU917511 OCQ917511 OMM917511 OWI917511 PGE917511 PQA917511 PZW917511 QJS917511 QTO917511 RDK917511 RNG917511 RXC917511 SGY917511 SQU917511 TAQ917511 TKM917511 TUI917511 UEE917511 UOA917511 UXW917511 VHS917511 VRO917511 WBK917511 WLG917511 WVC917511 G983044 IQ983047 SM983047 ACI983047 AME983047 AWA983047 BFW983047 BPS983047 BZO983047 CJK983047 CTG983047 DDC983047 DMY983047 DWU983047 EGQ983047 EQM983047 FAI983047 FKE983047 FUA983047 GDW983047 GNS983047 GXO983047 HHK983047 HRG983047 IBC983047 IKY983047 IUU983047 JEQ983047 JOM983047 JYI983047 KIE983047 KSA983047 LBW983047 LLS983047 LVO983047 MFK983047 MPG983047 MZC983047 NIY983047 NSU983047 OCQ983047 OMM983047 OWI983047 PGE983047 PQA983047 PZW983047 QJS983047 QTO983047 RDK983047 RNG983047 RXC983047 SGY983047 SQU983047 TAQ983047 TKM983047 TUI983047 UEE983047 UOA983047 UXW983047 VHS983047 VRO983047 WBK983047 WLG983047 WVC983047 G65533 IQ65536 SM65536 ACI65536 AME65536 AWA65536 BFW65536 BPS65536 BZO65536 CJK65536 CTG65536 DDC65536 DMY65536 DWU65536 EGQ65536 EQM65536 FAI65536 FKE65536 FUA65536 GDW65536 GNS65536 GXO65536 HHK65536 HRG65536 IBC65536 IKY65536 IUU65536 JEQ65536 JOM65536 JYI65536 KIE65536 KSA65536 LBW65536 LLS65536 LVO65536 MFK65536 MPG65536 MZC65536 NIY65536 NSU65536 OCQ65536 OMM65536 OWI65536 PGE65536 PQA65536 PZW65536 QJS65536 QTO65536 RDK65536 RNG65536 RXC65536 SGY65536 SQU65536 TAQ65536 TKM65536 TUI65536 UEE65536 UOA65536 UXW65536 VHS65536 VRO65536 WBK65536 WLG65536 WVC65536 G131069 IQ131072 SM131072 ACI131072 AME131072 AWA131072 BFW131072 BPS131072 BZO131072 CJK131072 CTG131072 DDC131072 DMY131072 DWU131072 EGQ131072 EQM131072 FAI131072 FKE131072 FUA131072 GDW131072 GNS131072 GXO131072 HHK131072 HRG131072 IBC131072 IKY131072 IUU131072 JEQ131072 JOM131072 JYI131072 KIE131072 KSA131072 LBW131072 LLS131072 LVO131072 MFK131072 MPG131072 MZC131072 NIY131072 NSU131072 OCQ131072 OMM131072 OWI131072 PGE131072 PQA131072 PZW131072 QJS131072 QTO131072 RDK131072 RNG131072 RXC131072 SGY131072 SQU131072 TAQ131072 TKM131072 TUI131072 UEE131072 UOA131072 UXW131072 VHS131072 VRO131072 WBK131072 WLG131072 WVC131072 G196605 IQ196608 SM196608 ACI196608 AME196608 AWA196608 BFW196608 BPS196608 BZO196608 CJK196608 CTG196608 DDC196608 DMY196608 DWU196608 EGQ196608 EQM196608 FAI196608 FKE196608 FUA196608 GDW196608 GNS196608 GXO196608 HHK196608 HRG196608 IBC196608 IKY196608 IUU196608 JEQ196608 JOM196608 JYI196608 KIE196608 KSA196608 LBW196608 LLS196608 LVO196608 MFK196608 MPG196608 MZC196608 NIY196608 NSU196608 OCQ196608 OMM196608 OWI196608 PGE196608 PQA196608 PZW196608 QJS196608 QTO196608 RDK196608 RNG196608 RXC196608 SGY196608 SQU196608 TAQ196608 TKM196608 TUI196608 UEE196608 UOA196608 UXW196608 VHS196608 VRO196608 WBK196608 WLG196608 WVC196608 G262141 IQ262144 SM262144 ACI262144 AME262144 AWA262144 BFW262144 BPS262144 BZO262144 CJK262144 CTG262144 DDC262144 DMY262144 DWU262144 EGQ262144 EQM262144 FAI262144 FKE262144 FUA262144 GDW262144 GNS262144 GXO262144 HHK262144 HRG262144 IBC262144 IKY262144 IUU262144 JEQ262144 JOM262144 JYI262144 KIE262144 KSA262144 LBW262144 LLS262144 LVO262144 MFK262144 MPG262144 MZC262144 NIY262144 NSU262144 OCQ262144 OMM262144 OWI262144 PGE262144 PQA262144 PZW262144 QJS262144 QTO262144 RDK262144 RNG262144 RXC262144 SGY262144 SQU262144 TAQ262144 TKM262144 TUI262144 UEE262144 UOA262144 UXW262144 VHS262144 VRO262144 WBK262144 WLG262144 WVC262144 G327677 IQ327680 SM327680 ACI327680 AME327680 AWA327680 BFW327680 BPS327680 BZO327680 CJK327680 CTG327680 DDC327680 DMY327680 DWU327680 EGQ327680 EQM327680 FAI327680 FKE327680 FUA327680 GDW327680 GNS327680 GXO327680 HHK327680 HRG327680 IBC327680 IKY327680 IUU327680 JEQ327680 JOM327680 JYI327680 KIE327680 KSA327680 LBW327680 LLS327680 LVO327680 MFK327680 MPG327680 MZC327680 NIY327680 NSU327680 OCQ327680 OMM327680 OWI327680 PGE327680 PQA327680 PZW327680 QJS327680 QTO327680 RDK327680 RNG327680 RXC327680 SGY327680 SQU327680 TAQ327680 TKM327680 TUI327680 UEE327680 UOA327680 UXW327680 VHS327680 VRO327680 WBK327680 WLG327680 WVC327680 G393213 IQ393216 SM393216 ACI393216 AME393216 AWA393216 BFW393216 BPS393216 BZO393216 CJK393216 CTG393216 DDC393216 DMY393216 DWU393216 EGQ393216 EQM393216 FAI393216 FKE393216 FUA393216 GDW393216 GNS393216 GXO393216 HHK393216 HRG393216 IBC393216 IKY393216 IUU393216 JEQ393216 JOM393216 JYI393216 KIE393216 KSA393216 LBW393216 LLS393216 LVO393216 MFK393216 MPG393216 MZC393216 NIY393216 NSU393216 OCQ393216 OMM393216 OWI393216 PGE393216 PQA393216 PZW393216 QJS393216 QTO393216 RDK393216 RNG393216 RXC393216 SGY393216 SQU393216 TAQ393216 TKM393216 TUI393216 UEE393216 UOA393216 UXW393216 VHS393216 VRO393216 WBK393216 WLG393216 WVC393216 G458749 IQ458752 SM458752 ACI458752 AME458752 AWA458752 BFW458752 BPS458752 BZO458752 CJK458752 CTG458752 DDC458752 DMY458752 DWU458752 EGQ458752 EQM458752 FAI458752 FKE458752 FUA458752 GDW458752 GNS458752 GXO458752 HHK458752 HRG458752 IBC458752 IKY458752 IUU458752 JEQ458752 JOM458752 JYI458752 KIE458752 KSA458752 LBW458752 LLS458752 LVO458752 MFK458752 MPG458752 MZC458752 NIY458752 NSU458752 OCQ458752 OMM458752 OWI458752 PGE458752 PQA458752 PZW458752 QJS458752 QTO458752 RDK458752 RNG458752 RXC458752 SGY458752 SQU458752 TAQ458752 TKM458752 TUI458752 UEE458752 UOA458752 UXW458752 VHS458752 VRO458752 WBK458752 WLG458752 WVC458752 G524285 IQ524288 SM524288 ACI524288 AME524288 AWA524288 BFW524288 BPS524288 BZO524288 CJK524288 CTG524288 DDC524288 DMY524288 DWU524288 EGQ524288 EQM524288 FAI524288 FKE524288 FUA524288 GDW524288 GNS524288 GXO524288 HHK524288 HRG524288 IBC524288 IKY524288 IUU524288 JEQ524288 JOM524288 JYI524288 KIE524288 KSA524288 LBW524288 LLS524288 LVO524288 MFK524288 MPG524288 MZC524288 NIY524288 NSU524288 OCQ524288 OMM524288 OWI524288 PGE524288 PQA524288 PZW524288 QJS524288 QTO524288 RDK524288 RNG524288 RXC524288 SGY524288 SQU524288 TAQ524288 TKM524288 TUI524288 UEE524288 UOA524288 UXW524288 VHS524288 VRO524288 WBK524288 WLG524288 WVC524288 G589821 IQ589824 SM589824 ACI589824 AME589824 AWA589824 BFW589824 BPS589824 BZO589824 CJK589824 CTG589824 DDC589824 DMY589824 DWU589824 EGQ589824 EQM589824 FAI589824 FKE589824 FUA589824 GDW589824 GNS589824 GXO589824 HHK589824 HRG589824 IBC589824 IKY589824 IUU589824 JEQ589824 JOM589824 JYI589824 KIE589824 KSA589824 LBW589824 LLS589824 LVO589824 MFK589824 MPG589824 MZC589824 NIY589824 NSU589824 OCQ589824 OMM589824 OWI589824 PGE589824 PQA589824 PZW589824 QJS589824 QTO589824 RDK589824 RNG589824 RXC589824 SGY589824 SQU589824 TAQ589824 TKM589824 TUI589824 UEE589824 UOA589824 UXW589824 VHS589824 VRO589824 WBK589824 WLG589824 WVC589824 G655357 IQ655360 SM655360 ACI655360 AME655360 AWA655360 BFW655360 BPS655360 BZO655360 CJK655360 CTG655360 DDC655360 DMY655360 DWU655360 EGQ655360 EQM655360 FAI655360 FKE655360 FUA655360 GDW655360 GNS655360 GXO655360 HHK655360 HRG655360 IBC655360 IKY655360 IUU655360 JEQ655360 JOM655360 JYI655360 KIE655360 KSA655360 LBW655360 LLS655360 LVO655360 MFK655360 MPG655360 MZC655360 NIY655360 NSU655360 OCQ655360 OMM655360 OWI655360 PGE655360 PQA655360 PZW655360 QJS655360 QTO655360 RDK655360 RNG655360 RXC655360 SGY655360 SQU655360 TAQ655360 TKM655360 TUI655360 UEE655360 UOA655360 UXW655360 VHS655360 VRO655360 WBK655360 WLG655360 WVC655360 G720893 IQ720896 SM720896 ACI720896 AME720896 AWA720896 BFW720896 BPS720896 BZO720896 CJK720896 CTG720896 DDC720896 DMY720896 DWU720896 EGQ720896 EQM720896 FAI720896 FKE720896 FUA720896 GDW720896 GNS720896 GXO720896 HHK720896 HRG720896 IBC720896 IKY720896 IUU720896 JEQ720896 JOM720896 JYI720896 KIE720896 KSA720896 LBW720896 LLS720896 LVO720896 MFK720896 MPG720896 MZC720896 NIY720896 NSU720896 OCQ720896 OMM720896 OWI720896 PGE720896 PQA720896 PZW720896 QJS720896 QTO720896 RDK720896 RNG720896 RXC720896 SGY720896 SQU720896 TAQ720896 TKM720896 TUI720896 UEE720896 UOA720896 UXW720896 VHS720896 VRO720896 WBK720896 WLG720896 WVC720896 G786429 IQ786432 SM786432 ACI786432 AME786432 AWA786432 BFW786432 BPS786432 BZO786432 CJK786432 CTG786432 DDC786432 DMY786432 DWU786432 EGQ786432 EQM786432 FAI786432 FKE786432 FUA786432 GDW786432 GNS786432 GXO786432 HHK786432 HRG786432 IBC786432 IKY786432 IUU786432 JEQ786432 JOM786432 JYI786432 KIE786432 KSA786432 LBW786432 LLS786432 LVO786432 MFK786432 MPG786432 MZC786432 NIY786432 NSU786432 OCQ786432 OMM786432 OWI786432 PGE786432 PQA786432 PZW786432 QJS786432 QTO786432 RDK786432 RNG786432 RXC786432 SGY786432 SQU786432 TAQ786432 TKM786432 TUI786432 UEE786432 UOA786432 UXW786432 VHS786432 VRO786432 WBK786432 WLG786432 WVC786432 G851965 IQ851968 SM851968 ACI851968 AME851968 AWA851968 BFW851968 BPS851968 BZO851968 CJK851968 CTG851968 DDC851968 DMY851968 DWU851968 EGQ851968 EQM851968 FAI851968 FKE851968 FUA851968 GDW851968 GNS851968 GXO851968 HHK851968 HRG851968 IBC851968 IKY851968 IUU851968 JEQ851968 JOM851968 JYI851968 KIE851968 KSA851968 LBW851968 LLS851968 LVO851968 MFK851968 MPG851968 MZC851968 NIY851968 NSU851968 OCQ851968 OMM851968 OWI851968 PGE851968 PQA851968 PZW851968 QJS851968 QTO851968 RDK851968 RNG851968 RXC851968 SGY851968 SQU851968 TAQ851968 TKM851968 TUI851968 UEE851968 UOA851968 UXW851968 VHS851968 VRO851968 WBK851968 WLG851968 WVC851968 G917501 IQ917504 SM917504 ACI917504 AME917504 AWA917504 BFW917504 BPS917504 BZO917504 CJK917504 CTG917504 DDC917504 DMY917504 DWU917504 EGQ917504 EQM917504 FAI917504 FKE917504 FUA917504 GDW917504 GNS917504 GXO917504 HHK917504 HRG917504 IBC917504 IKY917504 IUU917504 JEQ917504 JOM917504 JYI917504 KIE917504 KSA917504 LBW917504 LLS917504 LVO917504 MFK917504 MPG917504 MZC917504 NIY917504 NSU917504 OCQ917504 OMM917504 OWI917504 PGE917504 PQA917504 PZW917504 QJS917504 QTO917504 RDK917504 RNG917504 RXC917504 SGY917504 SQU917504 TAQ917504 TKM917504 TUI917504 UEE917504 UOA917504 UXW917504 VHS917504 VRO917504 WBK917504 WLG917504 WVC917504 G983037 IQ983040 SM983040 ACI983040 AME983040 AWA983040 BFW983040 BPS983040 BZO983040 CJK983040 CTG983040 DDC983040 DMY983040 DWU983040 EGQ983040 EQM983040 FAI983040 FKE983040 FUA983040 GDW983040 GNS983040 GXO983040 HHK983040 HRG983040 IBC983040 IKY983040 IUU983040 JEQ983040 JOM983040 JYI983040 KIE983040 KSA983040 LBW983040 LLS983040 LVO983040 MFK983040 MPG983040 MZC983040 NIY983040 NSU983040 OCQ983040 OMM983040 OWI983040 PGE983040 PQA983040 PZW983040 QJS983040 QTO983040 RDK983040 RNG983040 RXC983040 SGY983040 SQU983040 TAQ983040 TKM983040 TUI983040 UEE983040 UOA983040 UXW983040 VHS983040 VRO983040 WBK983040 WLG983040 J65552:J65555 J131088:J131091 J196624:J196627 J262160:J262163 J327696:J327699 J393232:J393235 J458768:J458771 J524304:J524307 J589840:J589843 J655376:J655379 J720912:J720915 J786448:J786451 J851984:J851987 J917520:J917523 J983056:J983059 J65544 J131080 J196616 J262152 J327688 J393224 J458760 J524296 J589832 J655368 J720904 J786440 J851976 J917512 J983048 J65541 J131077 J196613 J262149 J327685 J393221 J458757 J524293 J589829 J655365 J720901 J786437 J851973 J917509 J983045 J65534 J131070 J196606 J262142 J327678 J393214 J458750 J524286 J589822 J655358 J720894 J786430 J851966 J917502 J983038">
      <formula1>"実施,未実施"</formula1>
    </dataValidation>
  </dataValidations>
  <printOptions horizontalCentered="1"/>
  <pageMargins left="0.78740157480314965" right="0.59055118110236227" top="0.78740157480314965" bottom="0.19685039370078741" header="0.31496062992125984" footer="0"/>
  <pageSetup paperSize="9" scale="97" fitToHeight="0" orientation="portrait"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pageSetUpPr fitToPage="1"/>
  </sheetPr>
  <dimension ref="A1:W77"/>
  <sheetViews>
    <sheetView view="pageBreakPreview" zoomScaleNormal="100" zoomScaleSheetLayoutView="100" workbookViewId="0">
      <selection activeCell="U14" sqref="U14"/>
    </sheetView>
  </sheetViews>
  <sheetFormatPr defaultRowHeight="13.5" x14ac:dyDescent="0.15"/>
  <cols>
    <col min="1" max="1" width="4.375" style="2" customWidth="1"/>
    <col min="2" max="2" width="17.125" style="2" customWidth="1"/>
    <col min="3" max="3" width="18.75" style="2" customWidth="1"/>
    <col min="4" max="4" width="9" style="2" customWidth="1"/>
    <col min="5" max="5" width="9" style="2"/>
    <col min="6" max="7" width="20" style="2" customWidth="1"/>
    <col min="8" max="11" width="9" style="2" customWidth="1"/>
    <col min="12" max="12" width="17.625" style="2" customWidth="1"/>
    <col min="13" max="13" width="4.75" style="2" customWidth="1"/>
    <col min="14" max="16" width="7.5" style="2" customWidth="1"/>
    <col min="17" max="16384" width="9" style="2"/>
  </cols>
  <sheetData>
    <row r="1" spans="1:23" x14ac:dyDescent="0.15">
      <c r="A1" s="2" t="s">
        <v>57</v>
      </c>
      <c r="K1" s="18" t="s">
        <v>102</v>
      </c>
    </row>
    <row r="3" spans="1:23" s="6" customFormat="1" ht="26.25" customHeight="1" x14ac:dyDescent="0.15">
      <c r="A3" s="3" t="s">
        <v>93</v>
      </c>
      <c r="B3" s="3"/>
      <c r="C3" s="3"/>
      <c r="D3" s="3"/>
      <c r="E3" s="3"/>
      <c r="F3" s="3"/>
      <c r="G3" s="3"/>
      <c r="H3" s="3"/>
      <c r="I3" s="3"/>
      <c r="J3" s="4"/>
      <c r="K3" s="5"/>
      <c r="L3" s="5"/>
      <c r="M3" s="5"/>
      <c r="N3" s="5"/>
      <c r="O3" s="5"/>
      <c r="P3" s="5"/>
      <c r="Q3" s="5"/>
      <c r="R3" s="5"/>
      <c r="S3" s="5"/>
      <c r="T3" s="5"/>
      <c r="U3" s="5"/>
      <c r="V3" s="5"/>
      <c r="W3" s="5"/>
    </row>
    <row r="4" spans="1:23" s="6" customFormat="1" ht="18" customHeight="1" x14ac:dyDescent="0.15">
      <c r="A4" s="21"/>
      <c r="G4" s="25" t="s">
        <v>62</v>
      </c>
      <c r="H4" s="171"/>
      <c r="I4" s="171"/>
      <c r="J4" s="171"/>
      <c r="K4" s="171"/>
      <c r="L4" s="106" t="s">
        <v>110</v>
      </c>
      <c r="P4" s="2"/>
    </row>
    <row r="5" spans="1:23" ht="18" customHeight="1" x14ac:dyDescent="0.15">
      <c r="M5" s="27" t="s">
        <v>87</v>
      </c>
      <c r="N5" s="30"/>
      <c r="O5" s="30"/>
    </row>
    <row r="6" spans="1:23" ht="22.5" x14ac:dyDescent="0.15">
      <c r="B6" s="1" t="s">
        <v>38</v>
      </c>
      <c r="C6" s="1" t="s">
        <v>39</v>
      </c>
      <c r="D6" s="1" t="s">
        <v>64</v>
      </c>
      <c r="E6" s="1" t="s">
        <v>97</v>
      </c>
      <c r="F6" s="98" t="s">
        <v>101</v>
      </c>
      <c r="G6" s="1" t="s">
        <v>32</v>
      </c>
      <c r="H6" s="1" t="s">
        <v>86</v>
      </c>
      <c r="I6" s="1" t="s">
        <v>65</v>
      </c>
      <c r="J6" s="1" t="s">
        <v>66</v>
      </c>
      <c r="K6" s="1" t="s">
        <v>67</v>
      </c>
      <c r="M6" s="31" t="s">
        <v>26</v>
      </c>
      <c r="N6" s="31" t="s">
        <v>27</v>
      </c>
      <c r="O6" s="31" t="s">
        <v>44</v>
      </c>
    </row>
    <row r="7" spans="1:23" ht="18" customHeight="1" x14ac:dyDescent="0.15">
      <c r="A7" s="2">
        <v>1</v>
      </c>
      <c r="B7" s="12"/>
      <c r="C7" s="10"/>
      <c r="D7" s="34"/>
      <c r="E7" s="11"/>
      <c r="F7" s="12"/>
      <c r="G7" s="12"/>
      <c r="H7" s="13"/>
      <c r="I7" s="14"/>
      <c r="J7" s="14"/>
      <c r="K7" s="13"/>
      <c r="M7" s="27">
        <f t="shared" ref="M7:M45" si="0">IF((H7="○")*AND(D7="常勤"),1,0)</f>
        <v>0</v>
      </c>
      <c r="N7" s="27">
        <f t="shared" ref="N7:N45" si="1">IF((H7="○")*AND(D7="非常勤"),1,0)</f>
        <v>0</v>
      </c>
      <c r="O7" s="27">
        <f t="shared" ref="O7:O45" si="2">IF(N7=1,E7,0)</f>
        <v>0</v>
      </c>
    </row>
    <row r="8" spans="1:23" ht="18" customHeight="1" x14ac:dyDescent="0.15">
      <c r="A8" s="2">
        <v>2</v>
      </c>
      <c r="B8" s="12"/>
      <c r="C8" s="10"/>
      <c r="D8" s="34"/>
      <c r="E8" s="11"/>
      <c r="F8" s="12"/>
      <c r="G8" s="12"/>
      <c r="H8" s="13"/>
      <c r="I8" s="14"/>
      <c r="J8" s="14"/>
      <c r="K8" s="13"/>
      <c r="M8" s="27">
        <f t="shared" si="0"/>
        <v>0</v>
      </c>
      <c r="N8" s="27">
        <f t="shared" si="1"/>
        <v>0</v>
      </c>
      <c r="O8" s="27">
        <f t="shared" si="2"/>
        <v>0</v>
      </c>
    </row>
    <row r="9" spans="1:23" ht="18" customHeight="1" x14ac:dyDescent="0.15">
      <c r="A9" s="2">
        <v>3</v>
      </c>
      <c r="B9" s="12"/>
      <c r="C9" s="10"/>
      <c r="D9" s="34"/>
      <c r="E9" s="11"/>
      <c r="F9" s="12"/>
      <c r="G9" s="12"/>
      <c r="H9" s="13"/>
      <c r="I9" s="14"/>
      <c r="J9" s="14"/>
      <c r="K9" s="13"/>
      <c r="M9" s="27">
        <f t="shared" si="0"/>
        <v>0</v>
      </c>
      <c r="N9" s="27">
        <f t="shared" si="1"/>
        <v>0</v>
      </c>
      <c r="O9" s="27">
        <f t="shared" si="2"/>
        <v>0</v>
      </c>
    </row>
    <row r="10" spans="1:23" ht="18" customHeight="1" x14ac:dyDescent="0.15">
      <c r="A10" s="2">
        <v>4</v>
      </c>
      <c r="B10" s="12"/>
      <c r="C10" s="10"/>
      <c r="D10" s="34"/>
      <c r="E10" s="11"/>
      <c r="F10" s="12"/>
      <c r="G10" s="12"/>
      <c r="H10" s="13"/>
      <c r="I10" s="14"/>
      <c r="J10" s="14"/>
      <c r="K10" s="13"/>
      <c r="M10" s="27">
        <f t="shared" si="0"/>
        <v>0</v>
      </c>
      <c r="N10" s="27">
        <f t="shared" si="1"/>
        <v>0</v>
      </c>
      <c r="O10" s="27">
        <f t="shared" si="2"/>
        <v>0</v>
      </c>
    </row>
    <row r="11" spans="1:23" ht="18" customHeight="1" x14ac:dyDescent="0.15">
      <c r="A11" s="2">
        <v>5</v>
      </c>
      <c r="B11" s="12"/>
      <c r="C11" s="10"/>
      <c r="D11" s="34"/>
      <c r="E11" s="11"/>
      <c r="F11" s="12"/>
      <c r="G11" s="12"/>
      <c r="H11" s="13"/>
      <c r="I11" s="14"/>
      <c r="J11" s="14"/>
      <c r="K11" s="13"/>
      <c r="M11" s="27">
        <f t="shared" si="0"/>
        <v>0</v>
      </c>
      <c r="N11" s="27">
        <f t="shared" si="1"/>
        <v>0</v>
      </c>
      <c r="O11" s="27">
        <f t="shared" si="2"/>
        <v>0</v>
      </c>
    </row>
    <row r="12" spans="1:23" ht="18" customHeight="1" x14ac:dyDescent="0.15">
      <c r="A12" s="2">
        <v>6</v>
      </c>
      <c r="B12" s="12"/>
      <c r="C12" s="10"/>
      <c r="D12" s="34"/>
      <c r="E12" s="11"/>
      <c r="F12" s="12"/>
      <c r="G12" s="12"/>
      <c r="H12" s="13"/>
      <c r="I12" s="14"/>
      <c r="J12" s="14"/>
      <c r="K12" s="13"/>
      <c r="M12" s="27">
        <f t="shared" si="0"/>
        <v>0</v>
      </c>
      <c r="N12" s="27">
        <f t="shared" si="1"/>
        <v>0</v>
      </c>
      <c r="O12" s="27">
        <f t="shared" si="2"/>
        <v>0</v>
      </c>
    </row>
    <row r="13" spans="1:23" ht="18" customHeight="1" x14ac:dyDescent="0.15">
      <c r="A13" s="2">
        <v>7</v>
      </c>
      <c r="B13" s="12"/>
      <c r="C13" s="10"/>
      <c r="D13" s="34"/>
      <c r="E13" s="11"/>
      <c r="F13" s="12"/>
      <c r="G13" s="12"/>
      <c r="H13" s="13"/>
      <c r="I13" s="14"/>
      <c r="J13" s="14"/>
      <c r="K13" s="13"/>
      <c r="M13" s="27">
        <f t="shared" si="0"/>
        <v>0</v>
      </c>
      <c r="N13" s="27">
        <f t="shared" si="1"/>
        <v>0</v>
      </c>
      <c r="O13" s="27">
        <f t="shared" si="2"/>
        <v>0</v>
      </c>
    </row>
    <row r="14" spans="1:23" ht="18" customHeight="1" x14ac:dyDescent="0.15">
      <c r="A14" s="2">
        <v>8</v>
      </c>
      <c r="B14" s="12"/>
      <c r="C14" s="10"/>
      <c r="D14" s="34"/>
      <c r="E14" s="11"/>
      <c r="F14" s="12"/>
      <c r="G14" s="12"/>
      <c r="H14" s="13"/>
      <c r="I14" s="14"/>
      <c r="J14" s="14"/>
      <c r="K14" s="13"/>
      <c r="M14" s="27">
        <f t="shared" si="0"/>
        <v>0</v>
      </c>
      <c r="N14" s="27">
        <f t="shared" si="1"/>
        <v>0</v>
      </c>
      <c r="O14" s="27">
        <f t="shared" si="2"/>
        <v>0</v>
      </c>
    </row>
    <row r="15" spans="1:23" ht="18" customHeight="1" x14ac:dyDescent="0.15">
      <c r="A15" s="2">
        <v>9</v>
      </c>
      <c r="B15" s="12"/>
      <c r="C15" s="10"/>
      <c r="D15" s="34"/>
      <c r="E15" s="11"/>
      <c r="F15" s="12"/>
      <c r="G15" s="12"/>
      <c r="H15" s="13"/>
      <c r="I15" s="14"/>
      <c r="J15" s="14"/>
      <c r="K15" s="13"/>
      <c r="M15" s="27">
        <f t="shared" si="0"/>
        <v>0</v>
      </c>
      <c r="N15" s="27">
        <f t="shared" si="1"/>
        <v>0</v>
      </c>
      <c r="O15" s="27">
        <f t="shared" si="2"/>
        <v>0</v>
      </c>
    </row>
    <row r="16" spans="1:23" ht="18" customHeight="1" x14ac:dyDescent="0.15">
      <c r="A16" s="2">
        <v>10</v>
      </c>
      <c r="B16" s="12"/>
      <c r="C16" s="10"/>
      <c r="D16" s="34"/>
      <c r="E16" s="11"/>
      <c r="F16" s="12"/>
      <c r="G16" s="12"/>
      <c r="H16" s="13"/>
      <c r="I16" s="14"/>
      <c r="J16" s="14"/>
      <c r="K16" s="13"/>
      <c r="M16" s="27">
        <f t="shared" si="0"/>
        <v>0</v>
      </c>
      <c r="N16" s="27">
        <f t="shared" si="1"/>
        <v>0</v>
      </c>
      <c r="O16" s="27">
        <f t="shared" si="2"/>
        <v>0</v>
      </c>
    </row>
    <row r="17" spans="1:15" ht="18" customHeight="1" x14ac:dyDescent="0.15">
      <c r="A17" s="2">
        <v>11</v>
      </c>
      <c r="B17" s="12"/>
      <c r="C17" s="10"/>
      <c r="D17" s="34"/>
      <c r="E17" s="11"/>
      <c r="F17" s="12"/>
      <c r="G17" s="12"/>
      <c r="H17" s="13"/>
      <c r="I17" s="14"/>
      <c r="J17" s="14"/>
      <c r="K17" s="13"/>
      <c r="M17" s="27">
        <f t="shared" si="0"/>
        <v>0</v>
      </c>
      <c r="N17" s="27">
        <f t="shared" si="1"/>
        <v>0</v>
      </c>
      <c r="O17" s="27">
        <f t="shared" si="2"/>
        <v>0</v>
      </c>
    </row>
    <row r="18" spans="1:15" ht="18" customHeight="1" x14ac:dyDescent="0.15">
      <c r="A18" s="2">
        <v>12</v>
      </c>
      <c r="B18" s="12"/>
      <c r="C18" s="10"/>
      <c r="D18" s="34"/>
      <c r="E18" s="11"/>
      <c r="F18" s="12"/>
      <c r="G18" s="12"/>
      <c r="H18" s="13"/>
      <c r="I18" s="14"/>
      <c r="J18" s="14"/>
      <c r="K18" s="13"/>
      <c r="M18" s="27">
        <f t="shared" si="0"/>
        <v>0</v>
      </c>
      <c r="N18" s="27">
        <f t="shared" si="1"/>
        <v>0</v>
      </c>
      <c r="O18" s="27">
        <f t="shared" si="2"/>
        <v>0</v>
      </c>
    </row>
    <row r="19" spans="1:15" ht="18" customHeight="1" x14ac:dyDescent="0.15">
      <c r="A19" s="2">
        <v>13</v>
      </c>
      <c r="B19" s="12"/>
      <c r="C19" s="10"/>
      <c r="D19" s="34"/>
      <c r="E19" s="11"/>
      <c r="F19" s="12"/>
      <c r="G19" s="12"/>
      <c r="H19" s="13"/>
      <c r="I19" s="14"/>
      <c r="J19" s="14"/>
      <c r="K19" s="13"/>
      <c r="M19" s="27">
        <f t="shared" si="0"/>
        <v>0</v>
      </c>
      <c r="N19" s="27">
        <f t="shared" si="1"/>
        <v>0</v>
      </c>
      <c r="O19" s="27">
        <f t="shared" si="2"/>
        <v>0</v>
      </c>
    </row>
    <row r="20" spans="1:15" ht="18" customHeight="1" x14ac:dyDescent="0.15">
      <c r="A20" s="2">
        <v>14</v>
      </c>
      <c r="B20" s="12"/>
      <c r="C20" s="10"/>
      <c r="D20" s="34"/>
      <c r="E20" s="11"/>
      <c r="F20" s="12"/>
      <c r="G20" s="12"/>
      <c r="H20" s="13"/>
      <c r="I20" s="14"/>
      <c r="J20" s="14"/>
      <c r="K20" s="13"/>
      <c r="M20" s="27">
        <f t="shared" si="0"/>
        <v>0</v>
      </c>
      <c r="N20" s="27">
        <f t="shared" si="1"/>
        <v>0</v>
      </c>
      <c r="O20" s="27">
        <f t="shared" si="2"/>
        <v>0</v>
      </c>
    </row>
    <row r="21" spans="1:15" ht="18" customHeight="1" x14ac:dyDescent="0.15">
      <c r="A21" s="2">
        <v>15</v>
      </c>
      <c r="B21" s="12"/>
      <c r="C21" s="10"/>
      <c r="D21" s="34"/>
      <c r="E21" s="11"/>
      <c r="F21" s="12"/>
      <c r="G21" s="12"/>
      <c r="H21" s="13"/>
      <c r="I21" s="14"/>
      <c r="J21" s="14"/>
      <c r="K21" s="13"/>
      <c r="M21" s="27">
        <f t="shared" si="0"/>
        <v>0</v>
      </c>
      <c r="N21" s="27">
        <f t="shared" si="1"/>
        <v>0</v>
      </c>
      <c r="O21" s="27">
        <f t="shared" si="2"/>
        <v>0</v>
      </c>
    </row>
    <row r="22" spans="1:15" ht="18" customHeight="1" x14ac:dyDescent="0.15">
      <c r="A22" s="2">
        <v>16</v>
      </c>
      <c r="B22" s="12"/>
      <c r="C22" s="10"/>
      <c r="D22" s="34"/>
      <c r="E22" s="11"/>
      <c r="F22" s="12"/>
      <c r="G22" s="12"/>
      <c r="H22" s="13"/>
      <c r="I22" s="14"/>
      <c r="J22" s="14"/>
      <c r="K22" s="13"/>
      <c r="M22" s="27">
        <f t="shared" si="0"/>
        <v>0</v>
      </c>
      <c r="N22" s="27">
        <f t="shared" si="1"/>
        <v>0</v>
      </c>
      <c r="O22" s="27">
        <f t="shared" si="2"/>
        <v>0</v>
      </c>
    </row>
    <row r="23" spans="1:15" ht="18" customHeight="1" x14ac:dyDescent="0.15">
      <c r="A23" s="2">
        <v>17</v>
      </c>
      <c r="B23" s="12"/>
      <c r="C23" s="10"/>
      <c r="D23" s="34"/>
      <c r="E23" s="11"/>
      <c r="F23" s="12"/>
      <c r="G23" s="12"/>
      <c r="H23" s="13"/>
      <c r="I23" s="14"/>
      <c r="J23" s="14"/>
      <c r="K23" s="13"/>
      <c r="M23" s="27">
        <f t="shared" si="0"/>
        <v>0</v>
      </c>
      <c r="N23" s="27">
        <f t="shared" si="1"/>
        <v>0</v>
      </c>
      <c r="O23" s="27">
        <f t="shared" si="2"/>
        <v>0</v>
      </c>
    </row>
    <row r="24" spans="1:15" ht="18" customHeight="1" x14ac:dyDescent="0.15">
      <c r="A24" s="2">
        <v>18</v>
      </c>
      <c r="B24" s="12"/>
      <c r="C24" s="10"/>
      <c r="D24" s="34"/>
      <c r="E24" s="11"/>
      <c r="F24" s="12"/>
      <c r="G24" s="12"/>
      <c r="H24" s="13"/>
      <c r="I24" s="14"/>
      <c r="J24" s="14"/>
      <c r="K24" s="13"/>
      <c r="M24" s="27">
        <f t="shared" si="0"/>
        <v>0</v>
      </c>
      <c r="N24" s="27">
        <f t="shared" si="1"/>
        <v>0</v>
      </c>
      <c r="O24" s="27">
        <f t="shared" si="2"/>
        <v>0</v>
      </c>
    </row>
    <row r="25" spans="1:15" ht="18" customHeight="1" x14ac:dyDescent="0.15">
      <c r="A25" s="2">
        <v>19</v>
      </c>
      <c r="B25" s="12"/>
      <c r="C25" s="10"/>
      <c r="D25" s="34"/>
      <c r="E25" s="11"/>
      <c r="F25" s="12"/>
      <c r="G25" s="12"/>
      <c r="H25" s="13"/>
      <c r="I25" s="14"/>
      <c r="J25" s="14"/>
      <c r="K25" s="13"/>
      <c r="M25" s="27">
        <f t="shared" si="0"/>
        <v>0</v>
      </c>
      <c r="N25" s="27">
        <f t="shared" si="1"/>
        <v>0</v>
      </c>
      <c r="O25" s="27">
        <f t="shared" si="2"/>
        <v>0</v>
      </c>
    </row>
    <row r="26" spans="1:15" ht="18" customHeight="1" x14ac:dyDescent="0.15">
      <c r="A26" s="2">
        <v>20</v>
      </c>
      <c r="B26" s="12"/>
      <c r="C26" s="10"/>
      <c r="D26" s="34"/>
      <c r="E26" s="11"/>
      <c r="F26" s="12"/>
      <c r="G26" s="12"/>
      <c r="H26" s="13"/>
      <c r="I26" s="14"/>
      <c r="J26" s="14"/>
      <c r="K26" s="13"/>
      <c r="M26" s="27">
        <f t="shared" si="0"/>
        <v>0</v>
      </c>
      <c r="N26" s="27">
        <f t="shared" si="1"/>
        <v>0</v>
      </c>
      <c r="O26" s="27">
        <f t="shared" si="2"/>
        <v>0</v>
      </c>
    </row>
    <row r="27" spans="1:15" ht="18" customHeight="1" x14ac:dyDescent="0.15">
      <c r="A27" s="2">
        <v>21</v>
      </c>
      <c r="B27" s="12"/>
      <c r="C27" s="10"/>
      <c r="D27" s="34"/>
      <c r="E27" s="11"/>
      <c r="F27" s="12"/>
      <c r="G27" s="12"/>
      <c r="H27" s="13"/>
      <c r="I27" s="14"/>
      <c r="J27" s="14"/>
      <c r="K27" s="13"/>
      <c r="M27" s="27">
        <f t="shared" si="0"/>
        <v>0</v>
      </c>
      <c r="N27" s="27">
        <f t="shared" si="1"/>
        <v>0</v>
      </c>
      <c r="O27" s="27">
        <f t="shared" si="2"/>
        <v>0</v>
      </c>
    </row>
    <row r="28" spans="1:15" ht="18" customHeight="1" x14ac:dyDescent="0.15">
      <c r="A28" s="2">
        <v>22</v>
      </c>
      <c r="B28" s="12"/>
      <c r="C28" s="10"/>
      <c r="D28" s="34"/>
      <c r="E28" s="11"/>
      <c r="F28" s="12"/>
      <c r="G28" s="12"/>
      <c r="H28" s="13"/>
      <c r="I28" s="14"/>
      <c r="J28" s="14"/>
      <c r="K28" s="13"/>
      <c r="M28" s="27">
        <f t="shared" si="0"/>
        <v>0</v>
      </c>
      <c r="N28" s="27">
        <f t="shared" si="1"/>
        <v>0</v>
      </c>
      <c r="O28" s="27">
        <f t="shared" si="2"/>
        <v>0</v>
      </c>
    </row>
    <row r="29" spans="1:15" ht="18" customHeight="1" x14ac:dyDescent="0.15">
      <c r="A29" s="2">
        <v>23</v>
      </c>
      <c r="B29" s="12"/>
      <c r="C29" s="10"/>
      <c r="D29" s="34"/>
      <c r="E29" s="11"/>
      <c r="F29" s="12"/>
      <c r="G29" s="12"/>
      <c r="H29" s="13"/>
      <c r="I29" s="14"/>
      <c r="J29" s="14"/>
      <c r="K29" s="13"/>
      <c r="M29" s="27">
        <f t="shared" si="0"/>
        <v>0</v>
      </c>
      <c r="N29" s="27">
        <f t="shared" si="1"/>
        <v>0</v>
      </c>
      <c r="O29" s="27">
        <f t="shared" si="2"/>
        <v>0</v>
      </c>
    </row>
    <row r="30" spans="1:15" ht="18" customHeight="1" x14ac:dyDescent="0.15">
      <c r="A30" s="2">
        <v>24</v>
      </c>
      <c r="B30" s="12"/>
      <c r="C30" s="10"/>
      <c r="D30" s="34"/>
      <c r="E30" s="11"/>
      <c r="F30" s="12"/>
      <c r="G30" s="12"/>
      <c r="H30" s="13"/>
      <c r="I30" s="14"/>
      <c r="J30" s="14"/>
      <c r="K30" s="13"/>
      <c r="M30" s="27">
        <f t="shared" si="0"/>
        <v>0</v>
      </c>
      <c r="N30" s="27">
        <f t="shared" si="1"/>
        <v>0</v>
      </c>
      <c r="O30" s="27">
        <f t="shared" si="2"/>
        <v>0</v>
      </c>
    </row>
    <row r="31" spans="1:15" ht="18" customHeight="1" x14ac:dyDescent="0.15">
      <c r="A31" s="2">
        <v>25</v>
      </c>
      <c r="B31" s="12"/>
      <c r="C31" s="10"/>
      <c r="D31" s="34"/>
      <c r="E31" s="11"/>
      <c r="F31" s="12"/>
      <c r="G31" s="12"/>
      <c r="H31" s="13"/>
      <c r="I31" s="14"/>
      <c r="J31" s="14"/>
      <c r="K31" s="13"/>
      <c r="M31" s="27">
        <f t="shared" si="0"/>
        <v>0</v>
      </c>
      <c r="N31" s="27">
        <f t="shared" si="1"/>
        <v>0</v>
      </c>
      <c r="O31" s="27">
        <f t="shared" si="2"/>
        <v>0</v>
      </c>
    </row>
    <row r="32" spans="1:15" ht="18" customHeight="1" x14ac:dyDescent="0.15">
      <c r="A32" s="2">
        <v>26</v>
      </c>
      <c r="B32" s="12"/>
      <c r="C32" s="10"/>
      <c r="D32" s="34"/>
      <c r="E32" s="11"/>
      <c r="F32" s="12"/>
      <c r="G32" s="12"/>
      <c r="H32" s="13"/>
      <c r="I32" s="14"/>
      <c r="J32" s="14"/>
      <c r="K32" s="13"/>
      <c r="M32" s="27">
        <f t="shared" si="0"/>
        <v>0</v>
      </c>
      <c r="N32" s="27">
        <f t="shared" si="1"/>
        <v>0</v>
      </c>
      <c r="O32" s="27">
        <f t="shared" si="2"/>
        <v>0</v>
      </c>
    </row>
    <row r="33" spans="1:15" ht="18" customHeight="1" x14ac:dyDescent="0.15">
      <c r="A33" s="2">
        <v>27</v>
      </c>
      <c r="B33" s="12"/>
      <c r="C33" s="10"/>
      <c r="D33" s="34"/>
      <c r="E33" s="11"/>
      <c r="F33" s="12"/>
      <c r="G33" s="12"/>
      <c r="H33" s="13"/>
      <c r="I33" s="14"/>
      <c r="J33" s="14"/>
      <c r="K33" s="13"/>
      <c r="M33" s="27">
        <f t="shared" si="0"/>
        <v>0</v>
      </c>
      <c r="N33" s="27">
        <f t="shared" si="1"/>
        <v>0</v>
      </c>
      <c r="O33" s="27">
        <f t="shared" si="2"/>
        <v>0</v>
      </c>
    </row>
    <row r="34" spans="1:15" ht="18" customHeight="1" x14ac:dyDescent="0.15">
      <c r="A34" s="2">
        <v>28</v>
      </c>
      <c r="B34" s="12"/>
      <c r="C34" s="10"/>
      <c r="D34" s="34"/>
      <c r="E34" s="11"/>
      <c r="F34" s="12"/>
      <c r="G34" s="12"/>
      <c r="H34" s="13"/>
      <c r="I34" s="14"/>
      <c r="J34" s="14"/>
      <c r="K34" s="13"/>
      <c r="M34" s="27">
        <f t="shared" si="0"/>
        <v>0</v>
      </c>
      <c r="N34" s="27">
        <f t="shared" si="1"/>
        <v>0</v>
      </c>
      <c r="O34" s="27">
        <f t="shared" si="2"/>
        <v>0</v>
      </c>
    </row>
    <row r="35" spans="1:15" ht="18" customHeight="1" x14ac:dyDescent="0.15">
      <c r="A35" s="2">
        <v>29</v>
      </c>
      <c r="B35" s="12"/>
      <c r="C35" s="10"/>
      <c r="D35" s="34"/>
      <c r="E35" s="11"/>
      <c r="F35" s="12"/>
      <c r="G35" s="12"/>
      <c r="H35" s="13"/>
      <c r="I35" s="14"/>
      <c r="J35" s="14"/>
      <c r="K35" s="13"/>
      <c r="M35" s="27">
        <f t="shared" si="0"/>
        <v>0</v>
      </c>
      <c r="N35" s="27">
        <f t="shared" si="1"/>
        <v>0</v>
      </c>
      <c r="O35" s="27">
        <f t="shared" si="2"/>
        <v>0</v>
      </c>
    </row>
    <row r="36" spans="1:15" ht="18" customHeight="1" x14ac:dyDescent="0.15">
      <c r="A36" s="2">
        <v>30</v>
      </c>
      <c r="B36" s="12"/>
      <c r="C36" s="10"/>
      <c r="D36" s="34"/>
      <c r="E36" s="11"/>
      <c r="F36" s="12"/>
      <c r="G36" s="12"/>
      <c r="H36" s="13"/>
      <c r="I36" s="14"/>
      <c r="J36" s="14"/>
      <c r="K36" s="13"/>
      <c r="M36" s="27">
        <f t="shared" si="0"/>
        <v>0</v>
      </c>
      <c r="N36" s="27">
        <f t="shared" si="1"/>
        <v>0</v>
      </c>
      <c r="O36" s="27">
        <f t="shared" si="2"/>
        <v>0</v>
      </c>
    </row>
    <row r="37" spans="1:15" ht="18" customHeight="1" x14ac:dyDescent="0.15">
      <c r="A37" s="2">
        <v>31</v>
      </c>
      <c r="B37" s="12"/>
      <c r="C37" s="10"/>
      <c r="D37" s="34"/>
      <c r="E37" s="11"/>
      <c r="F37" s="12"/>
      <c r="G37" s="12"/>
      <c r="H37" s="13"/>
      <c r="I37" s="14"/>
      <c r="J37" s="14"/>
      <c r="K37" s="13"/>
      <c r="M37" s="27">
        <f t="shared" si="0"/>
        <v>0</v>
      </c>
      <c r="N37" s="27">
        <f t="shared" si="1"/>
        <v>0</v>
      </c>
      <c r="O37" s="27">
        <f t="shared" si="2"/>
        <v>0</v>
      </c>
    </row>
    <row r="38" spans="1:15" ht="18" customHeight="1" x14ac:dyDescent="0.15">
      <c r="A38" s="2">
        <v>32</v>
      </c>
      <c r="B38" s="12"/>
      <c r="C38" s="10"/>
      <c r="D38" s="34"/>
      <c r="E38" s="11"/>
      <c r="F38" s="12"/>
      <c r="G38" s="12"/>
      <c r="H38" s="13"/>
      <c r="I38" s="14"/>
      <c r="J38" s="14"/>
      <c r="K38" s="13"/>
      <c r="M38" s="27">
        <f t="shared" si="0"/>
        <v>0</v>
      </c>
      <c r="N38" s="27">
        <f t="shared" si="1"/>
        <v>0</v>
      </c>
      <c r="O38" s="27">
        <f t="shared" si="2"/>
        <v>0</v>
      </c>
    </row>
    <row r="39" spans="1:15" ht="18" customHeight="1" x14ac:dyDescent="0.15">
      <c r="A39" s="2">
        <v>33</v>
      </c>
      <c r="B39" s="12"/>
      <c r="C39" s="10"/>
      <c r="D39" s="34"/>
      <c r="E39" s="11"/>
      <c r="F39" s="12"/>
      <c r="G39" s="12"/>
      <c r="H39" s="13"/>
      <c r="I39" s="14"/>
      <c r="J39" s="14"/>
      <c r="K39" s="13"/>
      <c r="M39" s="27">
        <f t="shared" si="0"/>
        <v>0</v>
      </c>
      <c r="N39" s="27">
        <f t="shared" si="1"/>
        <v>0</v>
      </c>
      <c r="O39" s="27">
        <f t="shared" si="2"/>
        <v>0</v>
      </c>
    </row>
    <row r="40" spans="1:15" ht="18" customHeight="1" x14ac:dyDescent="0.15">
      <c r="A40" s="2">
        <v>34</v>
      </c>
      <c r="B40" s="12"/>
      <c r="C40" s="10"/>
      <c r="D40" s="34"/>
      <c r="E40" s="11"/>
      <c r="F40" s="12"/>
      <c r="G40" s="12"/>
      <c r="H40" s="13"/>
      <c r="I40" s="14"/>
      <c r="J40" s="14"/>
      <c r="K40" s="13"/>
      <c r="M40" s="27">
        <f t="shared" si="0"/>
        <v>0</v>
      </c>
      <c r="N40" s="27">
        <f t="shared" si="1"/>
        <v>0</v>
      </c>
      <c r="O40" s="27">
        <f t="shared" si="2"/>
        <v>0</v>
      </c>
    </row>
    <row r="41" spans="1:15" ht="18" customHeight="1" x14ac:dyDescent="0.15">
      <c r="A41" s="2">
        <v>35</v>
      </c>
      <c r="B41" s="12"/>
      <c r="C41" s="10"/>
      <c r="D41" s="34"/>
      <c r="E41" s="11"/>
      <c r="F41" s="12"/>
      <c r="G41" s="12"/>
      <c r="H41" s="13"/>
      <c r="I41" s="14"/>
      <c r="J41" s="14"/>
      <c r="K41" s="13"/>
      <c r="M41" s="27">
        <f t="shared" si="0"/>
        <v>0</v>
      </c>
      <c r="N41" s="27">
        <f t="shared" si="1"/>
        <v>0</v>
      </c>
      <c r="O41" s="27">
        <f t="shared" si="2"/>
        <v>0</v>
      </c>
    </row>
    <row r="42" spans="1:15" ht="18" customHeight="1" x14ac:dyDescent="0.15">
      <c r="A42" s="2">
        <v>36</v>
      </c>
      <c r="B42" s="12"/>
      <c r="C42" s="10"/>
      <c r="D42" s="34"/>
      <c r="E42" s="11"/>
      <c r="F42" s="12"/>
      <c r="G42" s="12"/>
      <c r="H42" s="13"/>
      <c r="I42" s="14"/>
      <c r="J42" s="14"/>
      <c r="K42" s="13"/>
      <c r="M42" s="27">
        <f t="shared" si="0"/>
        <v>0</v>
      </c>
      <c r="N42" s="27">
        <f t="shared" si="1"/>
        <v>0</v>
      </c>
      <c r="O42" s="27">
        <f t="shared" si="2"/>
        <v>0</v>
      </c>
    </row>
    <row r="43" spans="1:15" ht="18" customHeight="1" x14ac:dyDescent="0.15">
      <c r="A43" s="2">
        <v>37</v>
      </c>
      <c r="B43" s="12"/>
      <c r="C43" s="10"/>
      <c r="D43" s="34"/>
      <c r="E43" s="11"/>
      <c r="F43" s="12"/>
      <c r="G43" s="12"/>
      <c r="H43" s="13"/>
      <c r="I43" s="14"/>
      <c r="J43" s="14"/>
      <c r="K43" s="13"/>
      <c r="M43" s="27">
        <f t="shared" si="0"/>
        <v>0</v>
      </c>
      <c r="N43" s="27">
        <f t="shared" si="1"/>
        <v>0</v>
      </c>
      <c r="O43" s="27">
        <f t="shared" si="2"/>
        <v>0</v>
      </c>
    </row>
    <row r="44" spans="1:15" ht="18" customHeight="1" x14ac:dyDescent="0.15">
      <c r="A44" s="2">
        <v>38</v>
      </c>
      <c r="B44" s="12"/>
      <c r="C44" s="10"/>
      <c r="D44" s="34"/>
      <c r="E44" s="11"/>
      <c r="F44" s="12"/>
      <c r="G44" s="12"/>
      <c r="H44" s="13"/>
      <c r="I44" s="14"/>
      <c r="J44" s="14"/>
      <c r="K44" s="13"/>
      <c r="M44" s="27">
        <f t="shared" si="0"/>
        <v>0</v>
      </c>
      <c r="N44" s="27">
        <f t="shared" si="1"/>
        <v>0</v>
      </c>
      <c r="O44" s="27">
        <f t="shared" si="2"/>
        <v>0</v>
      </c>
    </row>
    <row r="45" spans="1:15" ht="18" customHeight="1" x14ac:dyDescent="0.15">
      <c r="A45" s="2">
        <v>39</v>
      </c>
      <c r="B45" s="12"/>
      <c r="C45" s="10"/>
      <c r="D45" s="34"/>
      <c r="E45" s="11"/>
      <c r="F45" s="12"/>
      <c r="G45" s="12"/>
      <c r="H45" s="13"/>
      <c r="I45" s="14"/>
      <c r="J45" s="14"/>
      <c r="K45" s="13"/>
      <c r="M45" s="27">
        <f t="shared" si="0"/>
        <v>0</v>
      </c>
      <c r="N45" s="27">
        <f t="shared" si="1"/>
        <v>0</v>
      </c>
      <c r="O45" s="27">
        <f t="shared" si="2"/>
        <v>0</v>
      </c>
    </row>
    <row r="46" spans="1:15" ht="18" customHeight="1" x14ac:dyDescent="0.15">
      <c r="A46" s="2">
        <v>40</v>
      </c>
      <c r="B46" s="12"/>
      <c r="C46" s="10"/>
      <c r="D46" s="97"/>
      <c r="E46" s="11"/>
      <c r="F46" s="12"/>
      <c r="G46" s="12"/>
      <c r="H46" s="13"/>
      <c r="I46" s="14"/>
      <c r="J46" s="14"/>
      <c r="K46" s="13"/>
      <c r="M46" s="27">
        <f t="shared" ref="M46:M50" si="3">IF((H46="○")*AND(D46="常勤"),1,0)</f>
        <v>0</v>
      </c>
      <c r="N46" s="27">
        <f t="shared" ref="N46:N50" si="4">IF((H46="○")*AND(D46="非常勤"),1,0)</f>
        <v>0</v>
      </c>
      <c r="O46" s="27">
        <f t="shared" ref="O46:O50" si="5">IF(N46=1,E46,0)</f>
        <v>0</v>
      </c>
    </row>
    <row r="47" spans="1:15" ht="18" customHeight="1" x14ac:dyDescent="0.15">
      <c r="A47" s="2">
        <v>41</v>
      </c>
      <c r="B47" s="12"/>
      <c r="C47" s="10"/>
      <c r="D47" s="97"/>
      <c r="E47" s="11"/>
      <c r="F47" s="12"/>
      <c r="G47" s="12"/>
      <c r="H47" s="13"/>
      <c r="I47" s="14"/>
      <c r="J47" s="14"/>
      <c r="K47" s="13"/>
      <c r="M47" s="27">
        <f t="shared" si="3"/>
        <v>0</v>
      </c>
      <c r="N47" s="27">
        <f t="shared" si="4"/>
        <v>0</v>
      </c>
      <c r="O47" s="27">
        <f t="shared" si="5"/>
        <v>0</v>
      </c>
    </row>
    <row r="48" spans="1:15" ht="18" customHeight="1" x14ac:dyDescent="0.15">
      <c r="A48" s="2">
        <v>42</v>
      </c>
      <c r="B48" s="12"/>
      <c r="C48" s="10"/>
      <c r="D48" s="97"/>
      <c r="E48" s="11"/>
      <c r="F48" s="12"/>
      <c r="G48" s="12"/>
      <c r="H48" s="13"/>
      <c r="I48" s="14"/>
      <c r="J48" s="14"/>
      <c r="K48" s="13"/>
      <c r="M48" s="27">
        <f t="shared" si="3"/>
        <v>0</v>
      </c>
      <c r="N48" s="27">
        <f t="shared" si="4"/>
        <v>0</v>
      </c>
      <c r="O48" s="27">
        <f t="shared" si="5"/>
        <v>0</v>
      </c>
    </row>
    <row r="49" spans="1:15" ht="18" customHeight="1" x14ac:dyDescent="0.15">
      <c r="A49" s="2">
        <v>43</v>
      </c>
      <c r="B49" s="12"/>
      <c r="C49" s="10"/>
      <c r="D49" s="97"/>
      <c r="E49" s="11"/>
      <c r="F49" s="12"/>
      <c r="G49" s="12"/>
      <c r="H49" s="13"/>
      <c r="I49" s="14"/>
      <c r="J49" s="14"/>
      <c r="K49" s="13"/>
      <c r="M49" s="27">
        <f t="shared" si="3"/>
        <v>0</v>
      </c>
      <c r="N49" s="27">
        <f t="shared" si="4"/>
        <v>0</v>
      </c>
      <c r="O49" s="27">
        <f t="shared" si="5"/>
        <v>0</v>
      </c>
    </row>
    <row r="50" spans="1:15" ht="18" customHeight="1" x14ac:dyDescent="0.15">
      <c r="A50" s="2">
        <v>44</v>
      </c>
      <c r="B50" s="12"/>
      <c r="C50" s="10"/>
      <c r="D50" s="97"/>
      <c r="E50" s="11"/>
      <c r="F50" s="12"/>
      <c r="G50" s="12"/>
      <c r="H50" s="13"/>
      <c r="I50" s="14"/>
      <c r="J50" s="14"/>
      <c r="K50" s="13"/>
      <c r="M50" s="27">
        <f t="shared" si="3"/>
        <v>0</v>
      </c>
      <c r="N50" s="27">
        <f t="shared" si="4"/>
        <v>0</v>
      </c>
      <c r="O50" s="27">
        <f t="shared" si="5"/>
        <v>0</v>
      </c>
    </row>
    <row r="51" spans="1:15" ht="18" customHeight="1" x14ac:dyDescent="0.15">
      <c r="A51" s="2">
        <v>45</v>
      </c>
      <c r="B51" s="12"/>
      <c r="C51" s="10"/>
      <c r="D51" s="34"/>
      <c r="E51" s="11"/>
      <c r="F51" s="12"/>
      <c r="G51" s="12"/>
      <c r="H51" s="13"/>
      <c r="I51" s="14"/>
      <c r="J51" s="14"/>
      <c r="K51" s="13"/>
      <c r="M51" s="27">
        <f>IF((H51="○")*AND(D51="常勤"),1,0)</f>
        <v>0</v>
      </c>
      <c r="N51" s="27">
        <f>IF((H51="○")*AND(D51="非常勤"),1,0)</f>
        <v>0</v>
      </c>
      <c r="O51" s="27">
        <f>IF(N51=1,E51,0)</f>
        <v>0</v>
      </c>
    </row>
    <row r="52" spans="1:15" ht="18" customHeight="1" x14ac:dyDescent="0.15">
      <c r="B52" s="172" t="s">
        <v>98</v>
      </c>
      <c r="C52" s="173"/>
      <c r="D52" s="95"/>
      <c r="E52" s="15" t="s">
        <v>36</v>
      </c>
      <c r="G52" s="93" t="s">
        <v>99</v>
      </c>
      <c r="H52" s="96" t="e">
        <f>ROUNDDOWN(M52+(O52/$D$52),1)</f>
        <v>#DIV/0!</v>
      </c>
      <c r="I52" s="16" t="s">
        <v>43</v>
      </c>
      <c r="L52" s="106" t="s">
        <v>113</v>
      </c>
      <c r="M52" s="27">
        <f>SUM(M7:M51)</f>
        <v>0</v>
      </c>
      <c r="N52" s="27"/>
      <c r="O52" s="27">
        <f>SUM(O7:O51)</f>
        <v>0</v>
      </c>
    </row>
    <row r="54" spans="1:15" x14ac:dyDescent="0.15">
      <c r="B54" s="2" t="s">
        <v>68</v>
      </c>
    </row>
    <row r="55" spans="1:15" ht="15" customHeight="1" x14ac:dyDescent="0.15">
      <c r="B55" s="2" t="s">
        <v>69</v>
      </c>
    </row>
    <row r="56" spans="1:15" ht="15" customHeight="1" x14ac:dyDescent="0.15">
      <c r="B56" s="32" t="s">
        <v>70</v>
      </c>
    </row>
    <row r="57" spans="1:15" ht="15" customHeight="1" x14ac:dyDescent="0.15">
      <c r="B57" s="32" t="s">
        <v>103</v>
      </c>
    </row>
    <row r="58" spans="1:15" ht="15" customHeight="1" x14ac:dyDescent="0.15">
      <c r="B58" s="32" t="s">
        <v>104</v>
      </c>
    </row>
    <row r="59" spans="1:15" ht="15" customHeight="1" x14ac:dyDescent="0.15">
      <c r="B59" s="32" t="s">
        <v>88</v>
      </c>
    </row>
    <row r="60" spans="1:15" ht="15" customHeight="1" x14ac:dyDescent="0.15">
      <c r="B60" s="32" t="s">
        <v>105</v>
      </c>
    </row>
    <row r="65" spans="2:15" x14ac:dyDescent="0.15">
      <c r="B65" s="27"/>
      <c r="C65" s="28" t="s">
        <v>26</v>
      </c>
      <c r="D65" s="28" t="s">
        <v>27</v>
      </c>
      <c r="E65" s="28" t="s">
        <v>44</v>
      </c>
      <c r="F65" s="28" t="s">
        <v>45</v>
      </c>
      <c r="G65" s="28" t="s">
        <v>47</v>
      </c>
      <c r="H65" s="28" t="s">
        <v>49</v>
      </c>
      <c r="I65" s="28" t="s">
        <v>48</v>
      </c>
      <c r="J65" s="28" t="s">
        <v>50</v>
      </c>
      <c r="K65" s="28" t="s">
        <v>51</v>
      </c>
      <c r="L65" s="28" t="s">
        <v>89</v>
      </c>
      <c r="M65" s="28"/>
      <c r="N65" s="17"/>
      <c r="O65" s="17"/>
    </row>
    <row r="66" spans="2:15" x14ac:dyDescent="0.15">
      <c r="B66" s="27" t="str">
        <f>リストシート!A1</f>
        <v>園長</v>
      </c>
      <c r="C66" s="27">
        <f t="shared" ref="C66:C76" si="6">COUNTIFS($B$7:$B$51,$B$66:$B$76,$D$7:$D$51,$C$65)</f>
        <v>0</v>
      </c>
      <c r="D66" s="27">
        <f t="shared" ref="D66:D76" si="7">COUNTIFS($B$7:$B$51,$B$66:$B$76,$D$7:$D$51,$D$65)</f>
        <v>0</v>
      </c>
      <c r="E66" s="27">
        <f t="shared" ref="E66:E76" si="8">SUMIFS($E$7:$E$51,$B$7:$B$51,$B$66:$B$76,$D$7:$D$51,$D$65)</f>
        <v>0</v>
      </c>
      <c r="F66" s="27" t="e">
        <f>ROUNDDOWN(E66/$D$52,1)</f>
        <v>#DIV/0!</v>
      </c>
      <c r="G66" s="27" t="e">
        <f>C66+F66</f>
        <v>#DIV/0!</v>
      </c>
      <c r="H66" s="27">
        <f t="shared" ref="H66:H76" si="9">SUMIFS($I$7:$I$51,$B$7:$B$51,$B$66:$B$76)</f>
        <v>0</v>
      </c>
      <c r="I66" s="27" t="str">
        <f t="shared" ref="I66:I77" si="10">IF(C66+D66=0,"",ROUNDDOWN(H66/(C66+D66),1))</f>
        <v/>
      </c>
      <c r="J66" s="27">
        <f t="shared" ref="J66:J76" si="11">SUMIFS($J$7:$J$51,$B$7:$B$51,$B$66:$B$76)</f>
        <v>0</v>
      </c>
      <c r="K66" s="27" t="str">
        <f>IF(C66+D66=0,"",ROUNDDOWN(J66/(C66+D66),1))</f>
        <v/>
      </c>
      <c r="L66" s="29" t="s">
        <v>52</v>
      </c>
      <c r="M66" s="27">
        <f>COUNTIFS($K$7:$K$51,$L66,$H$7:$H$51,"○")</f>
        <v>0</v>
      </c>
    </row>
    <row r="67" spans="2:15" x14ac:dyDescent="0.15">
      <c r="B67" s="27" t="str">
        <f>リストシート!A2</f>
        <v>副園長</v>
      </c>
      <c r="C67" s="27">
        <f t="shared" si="6"/>
        <v>0</v>
      </c>
      <c r="D67" s="27">
        <f t="shared" si="7"/>
        <v>0</v>
      </c>
      <c r="E67" s="27">
        <f t="shared" si="8"/>
        <v>0</v>
      </c>
      <c r="F67" s="27" t="e">
        <f t="shared" ref="F67:F76" si="12">ROUNDDOWN(E67/$D$52,1)</f>
        <v>#DIV/0!</v>
      </c>
      <c r="G67" s="27" t="e">
        <f t="shared" ref="G67:G76" si="13">C67+F67</f>
        <v>#DIV/0!</v>
      </c>
      <c r="H67" s="27">
        <f t="shared" si="9"/>
        <v>0</v>
      </c>
      <c r="I67" s="27" t="str">
        <f t="shared" si="10"/>
        <v/>
      </c>
      <c r="J67" s="27">
        <f t="shared" si="11"/>
        <v>0</v>
      </c>
      <c r="K67" s="27" t="str">
        <f t="shared" ref="K67:K76" si="14">IF(C67+D67=0,"",ROUNDDOWN(J67/(C67+D67),1))</f>
        <v/>
      </c>
      <c r="L67" s="29" t="s">
        <v>53</v>
      </c>
      <c r="M67" s="27">
        <f>COUNTIFS($K$7:$K$51,$L67,$H$7:$H$51,"○")</f>
        <v>0</v>
      </c>
    </row>
    <row r="68" spans="2:15" x14ac:dyDescent="0.15">
      <c r="B68" s="27" t="str">
        <f>リストシート!A3</f>
        <v>主任保育士</v>
      </c>
      <c r="C68" s="27">
        <f t="shared" si="6"/>
        <v>0</v>
      </c>
      <c r="D68" s="27">
        <f t="shared" si="7"/>
        <v>0</v>
      </c>
      <c r="E68" s="27">
        <f t="shared" si="8"/>
        <v>0</v>
      </c>
      <c r="F68" s="27" t="e">
        <f t="shared" si="12"/>
        <v>#DIV/0!</v>
      </c>
      <c r="G68" s="27" t="e">
        <f t="shared" si="13"/>
        <v>#DIV/0!</v>
      </c>
      <c r="H68" s="27">
        <f t="shared" si="9"/>
        <v>0</v>
      </c>
      <c r="I68" s="27" t="str">
        <f t="shared" si="10"/>
        <v/>
      </c>
      <c r="J68" s="27">
        <f t="shared" si="11"/>
        <v>0</v>
      </c>
      <c r="K68" s="27" t="str">
        <f t="shared" si="14"/>
        <v/>
      </c>
      <c r="L68" s="29" t="s">
        <v>54</v>
      </c>
      <c r="M68" s="27">
        <f>COUNTIFS($K$7:$K$51,$L68,$H$7:$H$51,"○")</f>
        <v>0</v>
      </c>
    </row>
    <row r="69" spans="2:15" x14ac:dyDescent="0.15">
      <c r="B69" s="27" t="str">
        <f>リストシート!A4</f>
        <v>保育士</v>
      </c>
      <c r="C69" s="27">
        <f t="shared" si="6"/>
        <v>0</v>
      </c>
      <c r="D69" s="27">
        <f t="shared" si="7"/>
        <v>0</v>
      </c>
      <c r="E69" s="27">
        <f t="shared" si="8"/>
        <v>0</v>
      </c>
      <c r="F69" s="27" t="e">
        <f t="shared" si="12"/>
        <v>#DIV/0!</v>
      </c>
      <c r="G69" s="27" t="e">
        <f t="shared" si="13"/>
        <v>#DIV/0!</v>
      </c>
      <c r="H69" s="27">
        <f t="shared" si="9"/>
        <v>0</v>
      </c>
      <c r="I69" s="27" t="str">
        <f>IF(C69+D69=0,"",ROUNDDOWN(H69/(C69+D69),1))</f>
        <v/>
      </c>
      <c r="J69" s="27">
        <f t="shared" si="11"/>
        <v>0</v>
      </c>
      <c r="K69" s="27" t="str">
        <f t="shared" si="14"/>
        <v/>
      </c>
      <c r="L69" s="27"/>
      <c r="M69" s="27"/>
    </row>
    <row r="70" spans="2:15" x14ac:dyDescent="0.15">
      <c r="B70" s="27" t="str">
        <f>リストシート!A5</f>
        <v>保育補助者</v>
      </c>
      <c r="C70" s="27">
        <f t="shared" si="6"/>
        <v>0</v>
      </c>
      <c r="D70" s="27">
        <f t="shared" si="7"/>
        <v>0</v>
      </c>
      <c r="E70" s="27">
        <f t="shared" si="8"/>
        <v>0</v>
      </c>
      <c r="F70" s="27" t="e">
        <f t="shared" si="12"/>
        <v>#DIV/0!</v>
      </c>
      <c r="G70" s="27" t="e">
        <f t="shared" si="13"/>
        <v>#DIV/0!</v>
      </c>
      <c r="H70" s="27">
        <f t="shared" si="9"/>
        <v>0</v>
      </c>
      <c r="I70" s="27" t="str">
        <f t="shared" si="10"/>
        <v/>
      </c>
      <c r="J70" s="27">
        <f t="shared" si="11"/>
        <v>0</v>
      </c>
      <c r="K70" s="27" t="str">
        <f t="shared" si="14"/>
        <v/>
      </c>
      <c r="L70" s="27"/>
      <c r="M70" s="27"/>
    </row>
    <row r="71" spans="2:15" x14ac:dyDescent="0.15">
      <c r="B71" s="27" t="str">
        <f>リストシート!A6</f>
        <v>看護師等</v>
      </c>
      <c r="C71" s="27">
        <f t="shared" si="6"/>
        <v>0</v>
      </c>
      <c r="D71" s="27">
        <f t="shared" si="7"/>
        <v>0</v>
      </c>
      <c r="E71" s="27">
        <f t="shared" si="8"/>
        <v>0</v>
      </c>
      <c r="F71" s="27" t="e">
        <f t="shared" si="12"/>
        <v>#DIV/0!</v>
      </c>
      <c r="G71" s="27" t="e">
        <f t="shared" si="13"/>
        <v>#DIV/0!</v>
      </c>
      <c r="H71" s="27">
        <f t="shared" si="9"/>
        <v>0</v>
      </c>
      <c r="I71" s="27" t="str">
        <f t="shared" si="10"/>
        <v/>
      </c>
      <c r="J71" s="27">
        <f t="shared" si="11"/>
        <v>0</v>
      </c>
      <c r="K71" s="27" t="str">
        <f t="shared" si="14"/>
        <v/>
      </c>
      <c r="L71" s="27"/>
      <c r="M71" s="27"/>
    </row>
    <row r="72" spans="2:15" x14ac:dyDescent="0.15">
      <c r="B72" s="27" t="str">
        <f>リストシート!A7</f>
        <v>調理員</v>
      </c>
      <c r="C72" s="27">
        <f t="shared" si="6"/>
        <v>0</v>
      </c>
      <c r="D72" s="27">
        <f t="shared" si="7"/>
        <v>0</v>
      </c>
      <c r="E72" s="27">
        <f t="shared" si="8"/>
        <v>0</v>
      </c>
      <c r="F72" s="27" t="e">
        <f t="shared" si="12"/>
        <v>#DIV/0!</v>
      </c>
      <c r="G72" s="27" t="e">
        <f t="shared" si="13"/>
        <v>#DIV/0!</v>
      </c>
      <c r="H72" s="27">
        <f t="shared" si="9"/>
        <v>0</v>
      </c>
      <c r="I72" s="27" t="str">
        <f t="shared" si="10"/>
        <v/>
      </c>
      <c r="J72" s="27">
        <f t="shared" si="11"/>
        <v>0</v>
      </c>
      <c r="K72" s="27" t="str">
        <f t="shared" si="14"/>
        <v/>
      </c>
      <c r="L72" s="27"/>
      <c r="M72" s="27"/>
    </row>
    <row r="73" spans="2:15" x14ac:dyDescent="0.15">
      <c r="B73" s="27" t="str">
        <f>リストシート!A8</f>
        <v>事務職員</v>
      </c>
      <c r="C73" s="27">
        <f t="shared" si="6"/>
        <v>0</v>
      </c>
      <c r="D73" s="27">
        <f t="shared" si="7"/>
        <v>0</v>
      </c>
      <c r="E73" s="27">
        <f t="shared" si="8"/>
        <v>0</v>
      </c>
      <c r="F73" s="27" t="e">
        <f t="shared" si="12"/>
        <v>#DIV/0!</v>
      </c>
      <c r="G73" s="27" t="e">
        <f t="shared" si="13"/>
        <v>#DIV/0!</v>
      </c>
      <c r="H73" s="27">
        <f t="shared" si="9"/>
        <v>0</v>
      </c>
      <c r="I73" s="27" t="str">
        <f t="shared" si="10"/>
        <v/>
      </c>
      <c r="J73" s="27">
        <f t="shared" si="11"/>
        <v>0</v>
      </c>
      <c r="K73" s="27" t="str">
        <f t="shared" si="14"/>
        <v/>
      </c>
      <c r="L73" s="27"/>
      <c r="M73" s="27"/>
    </row>
    <row r="74" spans="2:15" x14ac:dyDescent="0.15">
      <c r="B74" s="27" t="str">
        <f>リストシート!A9</f>
        <v>その他職員</v>
      </c>
      <c r="C74" s="27">
        <f t="shared" si="6"/>
        <v>0</v>
      </c>
      <c r="D74" s="27">
        <f t="shared" si="7"/>
        <v>0</v>
      </c>
      <c r="E74" s="27">
        <f t="shared" si="8"/>
        <v>0</v>
      </c>
      <c r="F74" s="27" t="e">
        <f t="shared" si="12"/>
        <v>#DIV/0!</v>
      </c>
      <c r="G74" s="27" t="e">
        <f t="shared" si="13"/>
        <v>#DIV/0!</v>
      </c>
      <c r="H74" s="27">
        <f t="shared" si="9"/>
        <v>0</v>
      </c>
      <c r="I74" s="27" t="str">
        <f t="shared" si="10"/>
        <v/>
      </c>
      <c r="J74" s="27">
        <f t="shared" si="11"/>
        <v>0</v>
      </c>
      <c r="K74" s="27" t="str">
        <f t="shared" si="14"/>
        <v/>
      </c>
      <c r="L74" s="27"/>
      <c r="M74" s="27"/>
    </row>
    <row r="75" spans="2:15" x14ac:dyDescent="0.15">
      <c r="B75" s="27" t="str">
        <f>リストシート!A10</f>
        <v>嘱託医</v>
      </c>
      <c r="C75" s="27">
        <f t="shared" si="6"/>
        <v>0</v>
      </c>
      <c r="D75" s="27">
        <f t="shared" si="7"/>
        <v>0</v>
      </c>
      <c r="E75" s="27">
        <f t="shared" si="8"/>
        <v>0</v>
      </c>
      <c r="F75" s="27" t="e">
        <f t="shared" si="12"/>
        <v>#DIV/0!</v>
      </c>
      <c r="G75" s="27" t="e">
        <f t="shared" si="13"/>
        <v>#DIV/0!</v>
      </c>
      <c r="H75" s="27">
        <f t="shared" si="9"/>
        <v>0</v>
      </c>
      <c r="I75" s="27" t="str">
        <f t="shared" si="10"/>
        <v/>
      </c>
      <c r="J75" s="27">
        <f t="shared" si="11"/>
        <v>0</v>
      </c>
      <c r="K75" s="27" t="str">
        <f t="shared" si="14"/>
        <v/>
      </c>
      <c r="L75" s="27"/>
      <c r="M75" s="27"/>
    </row>
    <row r="76" spans="2:15" x14ac:dyDescent="0.15">
      <c r="B76" s="27" t="str">
        <f>リストシート!A11</f>
        <v>嘱託歯科医</v>
      </c>
      <c r="C76" s="27">
        <f t="shared" si="6"/>
        <v>0</v>
      </c>
      <c r="D76" s="27">
        <f t="shared" si="7"/>
        <v>0</v>
      </c>
      <c r="E76" s="27">
        <f t="shared" si="8"/>
        <v>0</v>
      </c>
      <c r="F76" s="27" t="e">
        <f t="shared" si="12"/>
        <v>#DIV/0!</v>
      </c>
      <c r="G76" s="27" t="e">
        <f t="shared" si="13"/>
        <v>#DIV/0!</v>
      </c>
      <c r="H76" s="27">
        <f t="shared" si="9"/>
        <v>0</v>
      </c>
      <c r="I76" s="27" t="str">
        <f t="shared" si="10"/>
        <v/>
      </c>
      <c r="J76" s="27">
        <f t="shared" si="11"/>
        <v>0</v>
      </c>
      <c r="K76" s="27" t="str">
        <f t="shared" si="14"/>
        <v/>
      </c>
      <c r="L76" s="27"/>
      <c r="M76" s="27"/>
    </row>
    <row r="77" spans="2:15" x14ac:dyDescent="0.15">
      <c r="B77" s="29" t="s">
        <v>46</v>
      </c>
      <c r="C77" s="27">
        <f>SUM(C66:C76)</f>
        <v>0</v>
      </c>
      <c r="D77" s="27">
        <f>SUM(D66:D76)</f>
        <v>0</v>
      </c>
      <c r="E77" s="27">
        <f>SUM(E66:E76)</f>
        <v>0</v>
      </c>
      <c r="F77" s="27"/>
      <c r="G77" s="27"/>
      <c r="H77" s="27">
        <f>SUM(H66:H76)</f>
        <v>0</v>
      </c>
      <c r="I77" s="27" t="str">
        <f t="shared" si="10"/>
        <v/>
      </c>
      <c r="J77" s="27">
        <f>SUM(J66:J76)</f>
        <v>0</v>
      </c>
      <c r="K77" s="27">
        <f>SUM(K66:K76)</f>
        <v>0</v>
      </c>
      <c r="L77" s="27"/>
      <c r="M77" s="27"/>
    </row>
  </sheetData>
  <mergeCells count="2">
    <mergeCell ref="H4:K4"/>
    <mergeCell ref="B52:C52"/>
  </mergeCells>
  <phoneticPr fontId="1"/>
  <conditionalFormatting sqref="E7:E51">
    <cfRule type="expression" dxfId="1" priority="2">
      <formula>D7="常勤"</formula>
    </cfRule>
  </conditionalFormatting>
  <conditionalFormatting sqref="E7:E51">
    <cfRule type="expression" dxfId="0" priority="1">
      <formula>D7="嘱託"</formula>
    </cfRule>
  </conditionalFormatting>
  <dataValidations count="1">
    <dataValidation allowBlank="1" promptTitle="直接入力してください" prompt="勤務形態が非常勤の時に入力してください" sqref="E7:E51"/>
  </dataValidations>
  <printOptions horizontalCentered="1"/>
  <pageMargins left="0.78740157480314965" right="0.78740157480314965" top="0.78740157480314965" bottom="0.47244094488188981" header="0.31496062992125984" footer="0.31496062992125984"/>
  <pageSetup paperSize="9" scale="98" fitToHeight="0" orientation="landscape" r:id="rId1"/>
  <rowBreaks count="1" manualBreakCount="1">
    <brk id="31" max="10" man="1"/>
  </rowBreaks>
  <extLst>
    <ext xmlns:x14="http://schemas.microsoft.com/office/spreadsheetml/2009/9/main" uri="{CCE6A557-97BC-4b89-ADB6-D9C93CAAB3DF}">
      <x14:dataValidations xmlns:xm="http://schemas.microsoft.com/office/excel/2006/main" count="4">
        <x14:dataValidation type="list" allowBlank="1" showInputMessage="1" showErrorMessage="1">
          <x14:formula1>
            <xm:f>リストシート!$B$1:$B$2</xm:f>
          </x14:formula1>
          <xm:sqref>D7:D51</xm:sqref>
        </x14:dataValidation>
        <x14:dataValidation type="list" allowBlank="1" showInputMessage="1" showErrorMessage="1">
          <x14:formula1>
            <xm:f>リストシート!$C$1:$C$3</xm:f>
          </x14:formula1>
          <xm:sqref>K7:K51</xm:sqref>
        </x14:dataValidation>
        <x14:dataValidation type="list" allowBlank="1">
          <x14:formula1>
            <xm:f>リストシート!$A$1:$A$11</xm:f>
          </x14:formula1>
          <xm:sqref>B7:B51</xm:sqref>
        </x14:dataValidation>
        <x14:dataValidation type="list" allowBlank="1" showInputMessage="1" showErrorMessage="1">
          <x14:formula1>
            <xm:f>リストシート!$D$1:$D$2</xm:f>
          </x14:formula1>
          <xm:sqref>H7:H51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R22"/>
  <sheetViews>
    <sheetView view="pageBreakPreview" topLeftCell="A10" zoomScaleNormal="100" zoomScaleSheetLayoutView="100" workbookViewId="0">
      <selection activeCell="D5" sqref="D5:F5"/>
    </sheetView>
  </sheetViews>
  <sheetFormatPr defaultRowHeight="13.5" x14ac:dyDescent="0.15"/>
  <cols>
    <col min="1" max="1" width="21" style="2" customWidth="1"/>
    <col min="2" max="6" width="13.125" style="2" customWidth="1"/>
    <col min="7" max="16384" width="9" style="2"/>
  </cols>
  <sheetData>
    <row r="1" spans="1:18" x14ac:dyDescent="0.15">
      <c r="A1" s="2" t="s">
        <v>55</v>
      </c>
      <c r="F1" s="18" t="s">
        <v>71</v>
      </c>
    </row>
    <row r="2" spans="1:18" x14ac:dyDescent="0.15">
      <c r="E2" s="19"/>
      <c r="F2" s="19"/>
      <c r="G2" s="19"/>
      <c r="H2" s="19"/>
      <c r="I2" s="19"/>
      <c r="J2" s="19"/>
    </row>
    <row r="3" spans="1:18" s="6" customFormat="1" ht="26.25" customHeight="1" x14ac:dyDescent="0.15">
      <c r="A3" s="3" t="s">
        <v>94</v>
      </c>
      <c r="B3" s="3"/>
      <c r="C3" s="3"/>
      <c r="D3" s="3"/>
      <c r="E3" s="3"/>
      <c r="F3" s="3"/>
      <c r="G3" s="5"/>
      <c r="H3" s="5"/>
      <c r="I3" s="5"/>
      <c r="J3" s="5"/>
      <c r="K3" s="5"/>
      <c r="L3" s="5"/>
      <c r="M3" s="5"/>
      <c r="N3" s="5"/>
      <c r="O3" s="5"/>
      <c r="P3" s="5"/>
      <c r="Q3" s="5"/>
      <c r="R3" s="5"/>
    </row>
    <row r="4" spans="1:18" x14ac:dyDescent="0.15">
      <c r="A4" s="19"/>
      <c r="B4" s="19"/>
      <c r="C4" s="19"/>
      <c r="D4" s="19"/>
      <c r="E4" s="19"/>
      <c r="F4" s="19"/>
    </row>
    <row r="5" spans="1:18" s="6" customFormat="1" ht="26.25" customHeight="1" x14ac:dyDescent="0.15">
      <c r="A5" s="21"/>
      <c r="C5" s="26" t="s">
        <v>63</v>
      </c>
      <c r="D5" s="157"/>
      <c r="E5" s="171"/>
      <c r="F5" s="171"/>
      <c r="G5" s="106" t="s">
        <v>110</v>
      </c>
      <c r="K5" s="2"/>
    </row>
    <row r="6" spans="1:18" s="23" customFormat="1" ht="17.25" x14ac:dyDescent="0.15">
      <c r="A6" s="22"/>
      <c r="B6" s="22"/>
      <c r="C6" s="22"/>
      <c r="D6" s="22"/>
      <c r="E6" s="22"/>
      <c r="F6" s="22"/>
      <c r="G6" s="107"/>
    </row>
    <row r="7" spans="1:18" ht="18.75" customHeight="1" x14ac:dyDescent="0.15">
      <c r="A7" s="20" t="s">
        <v>91</v>
      </c>
      <c r="B7" s="20" t="s">
        <v>92</v>
      </c>
      <c r="C7" s="20" t="s">
        <v>27</v>
      </c>
      <c r="D7" s="20" t="s">
        <v>58</v>
      </c>
      <c r="E7" s="20" t="s">
        <v>59</v>
      </c>
      <c r="F7" s="20" t="s">
        <v>60</v>
      </c>
      <c r="G7" s="108" t="s">
        <v>111</v>
      </c>
    </row>
    <row r="8" spans="1:18" ht="18.75" customHeight="1" x14ac:dyDescent="0.15">
      <c r="A8" s="12" t="str">
        <f>リストシート!A1</f>
        <v>園長</v>
      </c>
      <c r="B8" s="12">
        <f>'２　職員一覧'!C66</f>
        <v>0</v>
      </c>
      <c r="C8" s="12">
        <f>'２　職員一覧'!D66</f>
        <v>0</v>
      </c>
      <c r="D8" s="12" t="e">
        <f>'２　職員一覧'!G66</f>
        <v>#DIV/0!</v>
      </c>
      <c r="E8" s="94" t="str">
        <f>'２　職員一覧'!I66</f>
        <v/>
      </c>
      <c r="F8" s="94" t="str">
        <f>'２　職員一覧'!K66</f>
        <v/>
      </c>
      <c r="G8" s="109"/>
    </row>
    <row r="9" spans="1:18" ht="18.75" customHeight="1" x14ac:dyDescent="0.15">
      <c r="A9" s="12" t="str">
        <f>リストシート!A2</f>
        <v>副園長</v>
      </c>
      <c r="B9" s="12">
        <f>'２　職員一覧'!C67</f>
        <v>0</v>
      </c>
      <c r="C9" s="12">
        <f>'２　職員一覧'!D67</f>
        <v>0</v>
      </c>
      <c r="D9" s="12" t="e">
        <f>'２　職員一覧'!G67</f>
        <v>#DIV/0!</v>
      </c>
      <c r="E9" s="94" t="str">
        <f>'２　職員一覧'!I67</f>
        <v/>
      </c>
      <c r="F9" s="94" t="str">
        <f>'２　職員一覧'!K67</f>
        <v/>
      </c>
    </row>
    <row r="10" spans="1:18" ht="18.75" customHeight="1" x14ac:dyDescent="0.15">
      <c r="A10" s="12" t="str">
        <f>リストシート!A3</f>
        <v>主任保育士</v>
      </c>
      <c r="B10" s="12">
        <f>'２　職員一覧'!C68</f>
        <v>0</v>
      </c>
      <c r="C10" s="12">
        <f>'２　職員一覧'!D68</f>
        <v>0</v>
      </c>
      <c r="D10" s="12" t="e">
        <f>'２　職員一覧'!G68</f>
        <v>#DIV/0!</v>
      </c>
      <c r="E10" s="94" t="str">
        <f>'２　職員一覧'!I68</f>
        <v/>
      </c>
      <c r="F10" s="94" t="str">
        <f>'２　職員一覧'!K68</f>
        <v/>
      </c>
    </row>
    <row r="11" spans="1:18" ht="18.75" customHeight="1" x14ac:dyDescent="0.15">
      <c r="A11" s="12" t="str">
        <f>リストシート!A4</f>
        <v>保育士</v>
      </c>
      <c r="B11" s="12">
        <f>'２　職員一覧'!C69</f>
        <v>0</v>
      </c>
      <c r="C11" s="12">
        <f>'２　職員一覧'!D69</f>
        <v>0</v>
      </c>
      <c r="D11" s="12" t="e">
        <f>'２　職員一覧'!G69</f>
        <v>#DIV/0!</v>
      </c>
      <c r="E11" s="94" t="str">
        <f>'２　職員一覧'!I69</f>
        <v/>
      </c>
      <c r="F11" s="94" t="str">
        <f>'２　職員一覧'!K69</f>
        <v/>
      </c>
    </row>
    <row r="12" spans="1:18" ht="18.75" customHeight="1" x14ac:dyDescent="0.15">
      <c r="A12" s="12" t="str">
        <f>リストシート!A5</f>
        <v>保育補助者</v>
      </c>
      <c r="B12" s="12">
        <f>'２　職員一覧'!C70</f>
        <v>0</v>
      </c>
      <c r="C12" s="12">
        <f>'２　職員一覧'!D70</f>
        <v>0</v>
      </c>
      <c r="D12" s="12" t="e">
        <f>'２　職員一覧'!G70</f>
        <v>#DIV/0!</v>
      </c>
      <c r="E12" s="94" t="str">
        <f>'２　職員一覧'!I70</f>
        <v/>
      </c>
      <c r="F12" s="94" t="str">
        <f>'２　職員一覧'!K70</f>
        <v/>
      </c>
    </row>
    <row r="13" spans="1:18" ht="18.75" customHeight="1" x14ac:dyDescent="0.15">
      <c r="A13" s="12" t="str">
        <f>リストシート!A6</f>
        <v>看護師等</v>
      </c>
      <c r="B13" s="12">
        <f>'２　職員一覧'!C71</f>
        <v>0</v>
      </c>
      <c r="C13" s="12">
        <f>'２　職員一覧'!D71</f>
        <v>0</v>
      </c>
      <c r="D13" s="12" t="e">
        <f>'２　職員一覧'!G71</f>
        <v>#DIV/0!</v>
      </c>
      <c r="E13" s="94" t="str">
        <f>'２　職員一覧'!I71</f>
        <v/>
      </c>
      <c r="F13" s="94" t="str">
        <f>'２　職員一覧'!K71</f>
        <v/>
      </c>
    </row>
    <row r="14" spans="1:18" ht="18.75" customHeight="1" x14ac:dyDescent="0.15">
      <c r="A14" s="12" t="str">
        <f>リストシート!A7</f>
        <v>調理員</v>
      </c>
      <c r="B14" s="12">
        <f>'２　職員一覧'!C72</f>
        <v>0</v>
      </c>
      <c r="C14" s="12">
        <f>'２　職員一覧'!D72</f>
        <v>0</v>
      </c>
      <c r="D14" s="12" t="e">
        <f>'２　職員一覧'!G72</f>
        <v>#DIV/0!</v>
      </c>
      <c r="E14" s="94" t="str">
        <f>'２　職員一覧'!I72</f>
        <v/>
      </c>
      <c r="F14" s="94" t="str">
        <f>'２　職員一覧'!K72</f>
        <v/>
      </c>
    </row>
    <row r="15" spans="1:18" ht="18.75" customHeight="1" x14ac:dyDescent="0.15">
      <c r="A15" s="12" t="str">
        <f>リストシート!A8</f>
        <v>事務職員</v>
      </c>
      <c r="B15" s="12">
        <f>'２　職員一覧'!C73</f>
        <v>0</v>
      </c>
      <c r="C15" s="12">
        <f>'２　職員一覧'!D73</f>
        <v>0</v>
      </c>
      <c r="D15" s="12" t="e">
        <f>'２　職員一覧'!G73</f>
        <v>#DIV/0!</v>
      </c>
      <c r="E15" s="94" t="str">
        <f>'２　職員一覧'!I73</f>
        <v/>
      </c>
      <c r="F15" s="94" t="str">
        <f>'２　職員一覧'!K73</f>
        <v/>
      </c>
    </row>
    <row r="16" spans="1:18" ht="18.75" customHeight="1" x14ac:dyDescent="0.15">
      <c r="A16" s="12" t="str">
        <f>リストシート!A9</f>
        <v>その他職員</v>
      </c>
      <c r="B16" s="12">
        <f>'２　職員一覧'!C74</f>
        <v>0</v>
      </c>
      <c r="C16" s="12">
        <f>'２　職員一覧'!D74</f>
        <v>0</v>
      </c>
      <c r="D16" s="12" t="e">
        <f>'２　職員一覧'!G74</f>
        <v>#DIV/0!</v>
      </c>
      <c r="E16" s="94" t="str">
        <f>'２　職員一覧'!I74</f>
        <v/>
      </c>
      <c r="F16" s="94" t="str">
        <f>'２　職員一覧'!K74</f>
        <v/>
      </c>
    </row>
    <row r="17" spans="1:6" ht="18.75" customHeight="1" x14ac:dyDescent="0.15">
      <c r="A17" s="12" t="str">
        <f>リストシート!A10</f>
        <v>嘱託医</v>
      </c>
      <c r="B17" s="12">
        <f>'２　職員一覧'!C75</f>
        <v>0</v>
      </c>
      <c r="C17" s="12">
        <f>'２　職員一覧'!D75</f>
        <v>0</v>
      </c>
      <c r="D17" s="12" t="e">
        <f>'２　職員一覧'!G75</f>
        <v>#DIV/0!</v>
      </c>
      <c r="E17" s="94" t="str">
        <f>'２　職員一覧'!I75</f>
        <v/>
      </c>
      <c r="F17" s="94" t="str">
        <f>'２　職員一覧'!K75</f>
        <v/>
      </c>
    </row>
    <row r="18" spans="1:6" ht="18.75" customHeight="1" x14ac:dyDescent="0.15">
      <c r="A18" s="12" t="str">
        <f>リストシート!A11</f>
        <v>嘱託歯科医</v>
      </c>
      <c r="B18" s="12">
        <f>'２　職員一覧'!C76</f>
        <v>0</v>
      </c>
      <c r="C18" s="12">
        <f>'２　職員一覧'!D76</f>
        <v>0</v>
      </c>
      <c r="D18" s="12" t="e">
        <f>'２　職員一覧'!G76</f>
        <v>#DIV/0!</v>
      </c>
      <c r="E18" s="94" t="str">
        <f>'２　職員一覧'!I76</f>
        <v/>
      </c>
      <c r="F18" s="94" t="str">
        <f>'２　職員一覧'!K76</f>
        <v/>
      </c>
    </row>
    <row r="19" spans="1:6" ht="18.75" customHeight="1" x14ac:dyDescent="0.15"/>
    <row r="20" spans="1:6" ht="18.75" customHeight="1" x14ac:dyDescent="0.15">
      <c r="A20" s="174" t="s">
        <v>90</v>
      </c>
      <c r="B20" s="13" t="s">
        <v>40</v>
      </c>
      <c r="C20" s="10">
        <f>'２　職員一覧'!M66</f>
        <v>0</v>
      </c>
    </row>
    <row r="21" spans="1:6" ht="18.75" customHeight="1" x14ac:dyDescent="0.15">
      <c r="A21" s="175"/>
      <c r="B21" s="13" t="s">
        <v>41</v>
      </c>
      <c r="C21" s="10">
        <f>'２　職員一覧'!M67</f>
        <v>0</v>
      </c>
    </row>
    <row r="22" spans="1:6" ht="18.75" customHeight="1" x14ac:dyDescent="0.15">
      <c r="A22" s="175"/>
      <c r="B22" s="13" t="s">
        <v>42</v>
      </c>
      <c r="C22" s="10">
        <f>'２　職員一覧'!M68</f>
        <v>0</v>
      </c>
    </row>
  </sheetData>
  <mergeCells count="2">
    <mergeCell ref="A20:A22"/>
    <mergeCell ref="D5:F5"/>
  </mergeCells>
  <phoneticPr fontId="1"/>
  <pageMargins left="0.78740157480314965" right="0.7086614173228347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workbookViewId="0">
      <selection activeCell="D1" sqref="D1"/>
    </sheetView>
  </sheetViews>
  <sheetFormatPr defaultRowHeight="13.5" x14ac:dyDescent="0.15"/>
  <sheetData>
    <row r="1" spans="1:4" x14ac:dyDescent="0.15">
      <c r="A1" t="s">
        <v>24</v>
      </c>
      <c r="B1" t="s">
        <v>26</v>
      </c>
      <c r="C1" t="s">
        <v>40</v>
      </c>
      <c r="D1" t="s">
        <v>117</v>
      </c>
    </row>
    <row r="2" spans="1:4" x14ac:dyDescent="0.15">
      <c r="A2" t="s">
        <v>33</v>
      </c>
      <c r="B2" t="s">
        <v>27</v>
      </c>
      <c r="C2" t="s">
        <v>41</v>
      </c>
    </row>
    <row r="3" spans="1:4" x14ac:dyDescent="0.15">
      <c r="A3" t="s">
        <v>80</v>
      </c>
      <c r="C3" t="s">
        <v>42</v>
      </c>
    </row>
    <row r="4" spans="1:4" x14ac:dyDescent="0.15">
      <c r="A4" t="s">
        <v>81</v>
      </c>
    </row>
    <row r="5" spans="1:4" x14ac:dyDescent="0.15">
      <c r="A5" t="s">
        <v>82</v>
      </c>
    </row>
    <row r="6" spans="1:4" x14ac:dyDescent="0.15">
      <c r="A6" t="s">
        <v>37</v>
      </c>
    </row>
    <row r="7" spans="1:4" x14ac:dyDescent="0.15">
      <c r="A7" t="s">
        <v>34</v>
      </c>
    </row>
    <row r="8" spans="1:4" x14ac:dyDescent="0.15">
      <c r="A8" t="s">
        <v>35</v>
      </c>
    </row>
    <row r="9" spans="1:4" x14ac:dyDescent="0.15">
      <c r="A9" t="s">
        <v>85</v>
      </c>
    </row>
    <row r="10" spans="1:4" x14ac:dyDescent="0.15">
      <c r="A10" t="s">
        <v>83</v>
      </c>
    </row>
    <row r="11" spans="1:4" x14ac:dyDescent="0.15">
      <c r="A11" t="s">
        <v>84</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１　職員配置確認表</vt:lpstr>
      <vt:lpstr>２　職員一覧</vt:lpstr>
      <vt:lpstr>３　職員数及び平均年数</vt:lpstr>
      <vt:lpstr>リストシート</vt:lpstr>
      <vt:lpstr>'１　職員配置確認表'!Print_Area</vt:lpstr>
      <vt:lpstr>'２　職員一覧'!Print_Area</vt:lpstr>
      <vt:lpstr>'３　職員数及び平均年数'!Print_Area</vt:lpstr>
      <vt:lpstr>'２　職員一覧'!Print_Titles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Windows ユーザー</cp:lastModifiedBy>
  <cp:lastPrinted>2021-05-27T05:44:34Z</cp:lastPrinted>
  <dcterms:created xsi:type="dcterms:W3CDTF">2017-03-05T06:01:19Z</dcterms:created>
  <dcterms:modified xsi:type="dcterms:W3CDTF">2024-07-29T05:41:05Z</dcterms:modified>
</cp:coreProperties>
</file>