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11"/>
  </bookViews>
  <sheets>
    <sheet name="2701" sheetId="1" r:id="rId1"/>
    <sheet name="2702" sheetId="2" r:id="rId2"/>
    <sheet name="2703" sheetId="3" r:id="rId3"/>
    <sheet name="2704" sheetId="4" r:id="rId4"/>
    <sheet name="2705" sheetId="5" r:id="rId5"/>
    <sheet name="2706" sheetId="6" r:id="rId6"/>
    <sheet name="2707" sheetId="7" r:id="rId7"/>
    <sheet name="2708" sheetId="8" r:id="rId8"/>
    <sheet name="2709" sheetId="9" r:id="rId9"/>
    <sheet name="2710" sheetId="10" r:id="rId10"/>
    <sheet name="2711" sheetId="11" r:id="rId11"/>
    <sheet name="27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<sst xmlns="http://schemas.openxmlformats.org/spreadsheetml/2006/main" count="1056" uniqueCount="30">
  <si>
    <t>小型イカ（昼釣り）</t>
  </si>
  <si>
    <t>隻数</t>
  </si>
  <si>
    <t>数量(kg)</t>
  </si>
  <si>
    <t>金額(円)</t>
  </si>
  <si>
    <t>スルメイカ</t>
  </si>
  <si>
    <t>小型イカ（夜釣り）</t>
  </si>
  <si>
    <t>巻き網（三陸）</t>
  </si>
  <si>
    <t>イワシ</t>
  </si>
  <si>
    <t>スルメイカ</t>
  </si>
  <si>
    <t>サバ</t>
  </si>
  <si>
    <t>イナダ</t>
  </si>
  <si>
    <t>さけ定置網</t>
  </si>
  <si>
    <t>巻き網（遠海）</t>
  </si>
  <si>
    <t>サケおす</t>
  </si>
  <si>
    <t>サケめす</t>
  </si>
  <si>
    <t>サバ</t>
  </si>
  <si>
    <t>スルメイカ</t>
  </si>
  <si>
    <t>イナダ（ブリ）</t>
  </si>
  <si>
    <t>コウナゴ（イカナゴ）</t>
  </si>
  <si>
    <t>マイワシ</t>
  </si>
  <si>
    <t>マグロ</t>
  </si>
  <si>
    <t>マダラ</t>
  </si>
  <si>
    <t>ヤリイカ</t>
  </si>
  <si>
    <t>中型トロール</t>
  </si>
  <si>
    <t>スケトウダラ</t>
  </si>
  <si>
    <t>マダラ</t>
  </si>
  <si>
    <t>小型トロール</t>
  </si>
  <si>
    <t>スルメイカ</t>
  </si>
  <si>
    <t>漁法</t>
  </si>
  <si>
    <t>魚種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</si>
</sst>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0_);[Red]\(0\)"/>
    <numFmt numFmtId="179" formatCode="#,##0.0;[Red]\-#,##0.0"/>
    <numFmt numFmtId="180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5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8" borderId="11" xfId="0" applyFill="1" applyBorder="1" applyAlignment="1">
      <alignment vertical="center" wrapText="1"/>
    </xf>
    <xf numFmtId="0" fontId="0" fillId="18" borderId="12" xfId="0" applyFill="1" applyBorder="1" applyAlignment="1">
      <alignment vertical="center" wrapText="1"/>
    </xf>
    <xf numFmtId="0" fontId="0" fillId="18" borderId="0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8" fontId="0" fillId="0" borderId="0" xfId="48" applyNumberFormat="1" applyFont="1" applyAlignment="1">
      <alignment vertical="center"/>
    </xf>
    <xf numFmtId="38" fontId="0" fillId="18" borderId="11" xfId="48" applyNumberFormat="1" applyFont="1" applyFill="1" applyBorder="1" applyAlignment="1">
      <alignment vertical="center" wrapText="1"/>
    </xf>
    <xf numFmtId="38" fontId="0" fillId="18" borderId="12" xfId="48" applyNumberFormat="1" applyFont="1" applyFill="1" applyBorder="1" applyAlignment="1">
      <alignment vertical="center" wrapText="1"/>
    </xf>
    <xf numFmtId="38" fontId="0" fillId="18" borderId="0" xfId="48" applyNumberFormat="1" applyFont="1" applyFill="1" applyBorder="1" applyAlignment="1">
      <alignment vertical="center" wrapText="1"/>
    </xf>
    <xf numFmtId="38" fontId="0" fillId="0" borderId="10" xfId="48" applyNumberFormat="1" applyFont="1" applyBorder="1" applyAlignment="1">
      <alignment horizontal="center" vertical="center"/>
    </xf>
    <xf numFmtId="38" fontId="0" fillId="0" borderId="13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36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8" borderId="15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38" fontId="0" fillId="18" borderId="13" xfId="48" applyNumberFormat="1" applyFont="1" applyFill="1" applyBorder="1" applyAlignment="1">
      <alignment horizontal="center" vertical="center" wrapText="1"/>
    </xf>
    <xf numFmtId="38" fontId="0" fillId="18" borderId="14" xfId="48" applyNumberFormat="1" applyFont="1" applyFill="1" applyBorder="1" applyAlignment="1">
      <alignment horizontal="center" vertical="center" wrapText="1"/>
    </xf>
    <xf numFmtId="38" fontId="0" fillId="18" borderId="10" xfId="48" applyNumberFormat="1" applyFont="1" applyFill="1" applyBorder="1" applyAlignment="1">
      <alignment horizontal="center" vertical="center" wrapText="1"/>
    </xf>
    <xf numFmtId="38" fontId="0" fillId="18" borderId="10" xfId="48" applyNumberFormat="1" applyFont="1" applyFill="1" applyBorder="1" applyAlignment="1">
      <alignment horizontal="center" vertical="center"/>
    </xf>
    <xf numFmtId="38" fontId="0" fillId="18" borderId="13" xfId="48" applyNumberFormat="1" applyFont="1" applyFill="1" applyBorder="1" applyAlignment="1">
      <alignment horizontal="center" vertical="center"/>
    </xf>
    <xf numFmtId="38" fontId="0" fillId="33" borderId="16" xfId="48" applyNumberFormat="1" applyFont="1" applyFill="1" applyBorder="1" applyAlignment="1">
      <alignment horizontal="center" vertical="center"/>
    </xf>
    <xf numFmtId="38" fontId="0" fillId="33" borderId="17" xfId="48" applyNumberFormat="1" applyFont="1" applyFill="1" applyBorder="1" applyAlignment="1">
      <alignment horizontal="center" vertical="center"/>
    </xf>
    <xf numFmtId="38" fontId="0" fillId="33" borderId="18" xfId="48" applyNumberFormat="1" applyFont="1" applyFill="1" applyBorder="1" applyAlignment="1">
      <alignment horizontal="center" vertical="center"/>
    </xf>
    <xf numFmtId="38" fontId="0" fillId="18" borderId="15" xfId="48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38" fontId="0" fillId="33" borderId="13" xfId="48" applyNumberFormat="1" applyFont="1" applyFill="1" applyBorder="1" applyAlignment="1">
      <alignment horizontal="center" vertical="center"/>
    </xf>
    <xf numFmtId="38" fontId="0" fillId="33" borderId="15" xfId="48" applyNumberFormat="1" applyFont="1" applyFill="1" applyBorder="1" applyAlignment="1">
      <alignment horizontal="center" vertical="center"/>
    </xf>
    <xf numFmtId="38" fontId="0" fillId="33" borderId="14" xfId="48" applyNumberFormat="1" applyFont="1" applyFill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zoomScale="90" zoomScaleNormal="90" zoomScalePageLayoutView="0" workbookViewId="0" topLeftCell="A1">
      <pane xSplit="1" ySplit="3" topLeftCell="Y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31" sqref="AP31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140625" style="0" bestFit="1" customWidth="1"/>
    <col min="5" max="5" width="10.28125" style="0" bestFit="1" customWidth="1"/>
    <col min="6" max="7" width="9.14062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28125" style="0" bestFit="1" customWidth="1"/>
    <col min="14" max="14" width="11.421875" style="0" bestFit="1" customWidth="1"/>
    <col min="15" max="16" width="9.140625" style="0" bestFit="1" customWidth="1"/>
    <col min="17" max="17" width="11.421875" style="0" bestFit="1" customWidth="1"/>
    <col min="18" max="19" width="9.140625" style="0" bestFit="1" customWidth="1"/>
    <col min="20" max="20" width="11.421875" style="0" bestFit="1" customWidth="1"/>
    <col min="21" max="22" width="9.140625" style="0" bestFit="1" customWidth="1"/>
    <col min="23" max="23" width="11.421875" style="0" bestFit="1" customWidth="1"/>
    <col min="26" max="26" width="9.28125" style="0" bestFit="1" customWidth="1"/>
    <col min="28" max="28" width="10.28125" style="0" bestFit="1" customWidth="1"/>
    <col min="32" max="32" width="10.28125" style="0" bestFit="1" customWidth="1"/>
    <col min="36" max="36" width="9.28125" style="0" bestFit="1" customWidth="1"/>
    <col min="47" max="47" width="10.28125" style="0" bestFit="1" customWidth="1"/>
    <col min="48" max="48" width="9.28125" style="0" bestFit="1" customWidth="1"/>
    <col min="49" max="49" width="9.57421875" style="0" customWidth="1"/>
    <col min="50" max="50" width="9.00390625" style="0" customWidth="1"/>
    <col min="51" max="51" width="11.421875" style="0" bestFit="1" customWidth="1"/>
    <col min="54" max="54" width="10.28125" style="0" bestFit="1" customWidth="1"/>
    <col min="57" max="58" width="9.00390625" style="0" customWidth="1"/>
  </cols>
  <sheetData>
    <row r="1" spans="1:58" ht="13.5">
      <c r="A1" s="248" t="s">
        <v>28</v>
      </c>
      <c r="B1" s="250"/>
      <c r="C1" s="248" t="s">
        <v>5</v>
      </c>
      <c r="D1" s="249"/>
      <c r="E1" s="250"/>
      <c r="F1" s="248" t="s">
        <v>0</v>
      </c>
      <c r="G1" s="249"/>
      <c r="H1" s="250"/>
      <c r="I1" s="248" t="s">
        <v>6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/>
      <c r="U1" s="248" t="s">
        <v>12</v>
      </c>
      <c r="V1" s="249"/>
      <c r="W1" s="250"/>
      <c r="X1" s="253" t="s">
        <v>11</v>
      </c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3" t="s">
        <v>23</v>
      </c>
      <c r="AT1" s="254"/>
      <c r="AU1" s="254"/>
      <c r="AV1" s="254"/>
      <c r="AW1" s="254"/>
      <c r="AX1" s="254"/>
      <c r="AY1" s="255"/>
      <c r="AZ1" s="253" t="s">
        <v>26</v>
      </c>
      <c r="BA1" s="254"/>
      <c r="BB1" s="254"/>
      <c r="BC1" s="254"/>
      <c r="BD1" s="254"/>
      <c r="BE1" s="254"/>
      <c r="BF1" s="255"/>
    </row>
    <row r="2" spans="1:58" ht="13.5" customHeight="1">
      <c r="A2" s="260" t="s">
        <v>29</v>
      </c>
      <c r="B2" s="261"/>
      <c r="C2" s="251" t="s">
        <v>4</v>
      </c>
      <c r="D2" s="259"/>
      <c r="E2" s="252"/>
      <c r="F2" s="251" t="s">
        <v>4</v>
      </c>
      <c r="G2" s="259"/>
      <c r="H2" s="252"/>
      <c r="I2" s="251" t="s">
        <v>7</v>
      </c>
      <c r="J2" s="259"/>
      <c r="K2" s="252"/>
      <c r="L2" s="251" t="s">
        <v>9</v>
      </c>
      <c r="M2" s="259"/>
      <c r="N2" s="252"/>
      <c r="O2" s="251" t="s">
        <v>8</v>
      </c>
      <c r="P2" s="259"/>
      <c r="Q2" s="252"/>
      <c r="R2" s="251" t="s">
        <v>10</v>
      </c>
      <c r="S2" s="259"/>
      <c r="T2" s="252"/>
      <c r="U2" s="251" t="s">
        <v>9</v>
      </c>
      <c r="V2" s="259"/>
      <c r="W2" s="252"/>
      <c r="X2" s="4"/>
      <c r="Y2" s="256" t="s">
        <v>13</v>
      </c>
      <c r="Z2" s="256"/>
      <c r="AA2" s="256" t="s">
        <v>14</v>
      </c>
      <c r="AB2" s="256"/>
      <c r="AC2" s="262" t="s">
        <v>18</v>
      </c>
      <c r="AD2" s="262"/>
      <c r="AE2" s="262" t="s">
        <v>15</v>
      </c>
      <c r="AF2" s="262"/>
      <c r="AG2" s="262" t="s">
        <v>16</v>
      </c>
      <c r="AH2" s="262"/>
      <c r="AI2" s="262" t="s">
        <v>17</v>
      </c>
      <c r="AJ2" s="262"/>
      <c r="AK2" s="262" t="s">
        <v>19</v>
      </c>
      <c r="AL2" s="262"/>
      <c r="AM2" s="262" t="s">
        <v>20</v>
      </c>
      <c r="AN2" s="262"/>
      <c r="AO2" s="262" t="s">
        <v>21</v>
      </c>
      <c r="AP2" s="262"/>
      <c r="AQ2" s="262" t="s">
        <v>22</v>
      </c>
      <c r="AR2" s="260"/>
      <c r="AS2" s="5"/>
      <c r="AT2" s="251" t="s">
        <v>25</v>
      </c>
      <c r="AU2" s="252"/>
      <c r="AV2" s="251" t="s">
        <v>24</v>
      </c>
      <c r="AW2" s="252"/>
      <c r="AX2" s="251" t="s">
        <v>27</v>
      </c>
      <c r="AY2" s="252"/>
      <c r="AZ2" s="6"/>
      <c r="BA2" s="256" t="s">
        <v>25</v>
      </c>
      <c r="BB2" s="256"/>
      <c r="BC2" s="251" t="s">
        <v>24</v>
      </c>
      <c r="BD2" s="252"/>
      <c r="BE2" s="251" t="s">
        <v>27</v>
      </c>
      <c r="BF2" s="252"/>
    </row>
    <row r="3" spans="1:58" ht="13.5">
      <c r="A3" s="257"/>
      <c r="B3" s="258"/>
      <c r="C3" s="3" t="s">
        <v>1</v>
      </c>
      <c r="D3" s="3" t="s">
        <v>2</v>
      </c>
      <c r="E3" s="3" t="s">
        <v>3</v>
      </c>
      <c r="F3" s="3" t="s">
        <v>1</v>
      </c>
      <c r="G3" s="3" t="s">
        <v>2</v>
      </c>
      <c r="H3" s="3" t="s">
        <v>3</v>
      </c>
      <c r="I3" s="3" t="s">
        <v>1</v>
      </c>
      <c r="J3" s="3" t="s">
        <v>2</v>
      </c>
      <c r="K3" s="3" t="s">
        <v>3</v>
      </c>
      <c r="L3" s="3" t="s">
        <v>1</v>
      </c>
      <c r="M3" s="3" t="s">
        <v>2</v>
      </c>
      <c r="N3" s="3" t="s">
        <v>3</v>
      </c>
      <c r="O3" s="3" t="s">
        <v>1</v>
      </c>
      <c r="P3" s="3" t="s">
        <v>2</v>
      </c>
      <c r="Q3" s="3" t="s">
        <v>3</v>
      </c>
      <c r="R3" s="3" t="s">
        <v>1</v>
      </c>
      <c r="S3" s="3" t="s">
        <v>2</v>
      </c>
      <c r="T3" s="3" t="s">
        <v>3</v>
      </c>
      <c r="U3" s="3" t="s">
        <v>1</v>
      </c>
      <c r="V3" s="3" t="s">
        <v>2</v>
      </c>
      <c r="W3" s="3" t="s">
        <v>3</v>
      </c>
      <c r="X3" s="3" t="s">
        <v>1</v>
      </c>
      <c r="Y3" s="3" t="s">
        <v>2</v>
      </c>
      <c r="Z3" s="3" t="s">
        <v>3</v>
      </c>
      <c r="AA3" s="3" t="s">
        <v>2</v>
      </c>
      <c r="AB3" s="3" t="s">
        <v>3</v>
      </c>
      <c r="AC3" s="3" t="s">
        <v>2</v>
      </c>
      <c r="AD3" s="3" t="s">
        <v>3</v>
      </c>
      <c r="AE3" s="3" t="s">
        <v>2</v>
      </c>
      <c r="AF3" s="3" t="s">
        <v>3</v>
      </c>
      <c r="AG3" s="3" t="s">
        <v>2</v>
      </c>
      <c r="AH3" s="3" t="s">
        <v>3</v>
      </c>
      <c r="AI3" s="3" t="s">
        <v>2</v>
      </c>
      <c r="AJ3" s="3" t="s">
        <v>3</v>
      </c>
      <c r="AK3" s="3" t="s">
        <v>2</v>
      </c>
      <c r="AL3" s="3" t="s">
        <v>3</v>
      </c>
      <c r="AM3" s="3" t="s">
        <v>2</v>
      </c>
      <c r="AN3" s="3" t="s">
        <v>3</v>
      </c>
      <c r="AO3" s="3" t="s">
        <v>2</v>
      </c>
      <c r="AP3" s="3" t="s">
        <v>3</v>
      </c>
      <c r="AQ3" s="3" t="s">
        <v>2</v>
      </c>
      <c r="AR3" s="7" t="s">
        <v>3</v>
      </c>
      <c r="AS3" s="3" t="s">
        <v>1</v>
      </c>
      <c r="AT3" s="3" t="s">
        <v>2</v>
      </c>
      <c r="AU3" s="3" t="s">
        <v>3</v>
      </c>
      <c r="AV3" s="3" t="s">
        <v>2</v>
      </c>
      <c r="AW3" s="3" t="s">
        <v>3</v>
      </c>
      <c r="AX3" s="3" t="s">
        <v>2</v>
      </c>
      <c r="AY3" s="3" t="s">
        <v>3</v>
      </c>
      <c r="AZ3" s="3" t="s">
        <v>1</v>
      </c>
      <c r="BA3" s="3" t="s">
        <v>2</v>
      </c>
      <c r="BB3" s="3" t="s">
        <v>3</v>
      </c>
      <c r="BC3" s="3" t="s">
        <v>2</v>
      </c>
      <c r="BD3" s="3" t="s">
        <v>3</v>
      </c>
      <c r="BE3" s="3" t="s">
        <v>2</v>
      </c>
      <c r="BF3" s="3" t="s">
        <v>3</v>
      </c>
    </row>
    <row r="4" spans="1:58" ht="13.5">
      <c r="A4" s="1">
        <v>42005</v>
      </c>
      <c r="B4" s="2">
        <f aca="true" t="shared" si="0" ref="B4:B13">WEEKDAY(A4)</f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  <c r="AS4" s="14"/>
      <c r="AT4" s="14"/>
      <c r="AU4" s="14"/>
      <c r="AV4" s="14"/>
      <c r="AW4" s="14"/>
      <c r="AX4" s="14"/>
      <c r="AY4" s="14"/>
      <c r="AZ4" s="16"/>
      <c r="BA4" s="14"/>
      <c r="BB4" s="14"/>
      <c r="BC4" s="14"/>
      <c r="BD4" s="14"/>
      <c r="BE4" s="14"/>
      <c r="BF4" s="14"/>
    </row>
    <row r="5" spans="1:58" ht="13.5">
      <c r="A5" s="1">
        <f>+A4+1</f>
        <v>42006</v>
      </c>
      <c r="B5" s="2">
        <f t="shared" si="0"/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4"/>
      <c r="AT5" s="14"/>
      <c r="AU5" s="14"/>
      <c r="AV5" s="14"/>
      <c r="AW5" s="14"/>
      <c r="AX5" s="14"/>
      <c r="AY5" s="14"/>
      <c r="AZ5" s="16"/>
      <c r="BA5" s="14"/>
      <c r="BB5" s="14"/>
      <c r="BC5" s="14"/>
      <c r="BD5" s="14"/>
      <c r="BE5" s="14"/>
      <c r="BF5" s="14"/>
    </row>
    <row r="6" spans="1:58" ht="13.5">
      <c r="A6" s="1">
        <f>+A5+1</f>
        <v>42007</v>
      </c>
      <c r="B6" s="2">
        <f t="shared" si="0"/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/>
      <c r="AS6" s="14"/>
      <c r="AT6" s="14"/>
      <c r="AU6" s="14"/>
      <c r="AV6" s="14"/>
      <c r="AW6" s="14"/>
      <c r="AX6" s="14"/>
      <c r="AY6" s="14"/>
      <c r="AZ6" s="16"/>
      <c r="BA6" s="14"/>
      <c r="BB6" s="14"/>
      <c r="BC6" s="14"/>
      <c r="BD6" s="14"/>
      <c r="BE6" s="14"/>
      <c r="BF6" s="14"/>
    </row>
    <row r="7" spans="1:58" ht="13.5">
      <c r="A7" s="1">
        <f>+A6+1</f>
        <v>42008</v>
      </c>
      <c r="B7" s="2">
        <f t="shared" si="0"/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4"/>
      <c r="AT7" s="14"/>
      <c r="AU7" s="14"/>
      <c r="AV7" s="14"/>
      <c r="AW7" s="14"/>
      <c r="AX7" s="14"/>
      <c r="AY7" s="14"/>
      <c r="AZ7" s="16"/>
      <c r="BA7" s="17"/>
      <c r="BB7" s="17"/>
      <c r="BC7" s="17"/>
      <c r="BD7" s="17"/>
      <c r="BE7" s="14"/>
      <c r="BF7" s="14"/>
    </row>
    <row r="8" spans="1:58" ht="13.5">
      <c r="A8" s="1">
        <f>+A7+1</f>
        <v>42009</v>
      </c>
      <c r="B8" s="2">
        <f t="shared" si="0"/>
        <v>2</v>
      </c>
      <c r="C8" s="14">
        <v>6</v>
      </c>
      <c r="D8" s="14">
        <v>4080</v>
      </c>
      <c r="E8" s="14">
        <v>2476764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>
        <v>5</v>
      </c>
      <c r="Y8" s="14">
        <v>1494</v>
      </c>
      <c r="Z8" s="14">
        <v>146838</v>
      </c>
      <c r="AA8" s="14">
        <v>2795</v>
      </c>
      <c r="AB8" s="14">
        <v>1491749</v>
      </c>
      <c r="AC8" s="14"/>
      <c r="AD8" s="14"/>
      <c r="AE8" s="14"/>
      <c r="AF8" s="14"/>
      <c r="AG8" s="14">
        <v>73</v>
      </c>
      <c r="AH8" s="14">
        <v>27000</v>
      </c>
      <c r="AI8" s="14"/>
      <c r="AJ8" s="14"/>
      <c r="AK8" s="14"/>
      <c r="AL8" s="14"/>
      <c r="AM8" s="14"/>
      <c r="AN8" s="14"/>
      <c r="AO8" s="14">
        <v>1303</v>
      </c>
      <c r="AP8" s="14">
        <v>411804</v>
      </c>
      <c r="AQ8" s="14">
        <v>92</v>
      </c>
      <c r="AR8" s="15">
        <v>72036</v>
      </c>
      <c r="AS8" s="14"/>
      <c r="AT8" s="14"/>
      <c r="AU8" s="14"/>
      <c r="AV8" s="14"/>
      <c r="AW8" s="14"/>
      <c r="AX8" s="14"/>
      <c r="AY8" s="14"/>
      <c r="AZ8" s="16">
        <v>2</v>
      </c>
      <c r="BA8" s="14">
        <v>4666</v>
      </c>
      <c r="BB8" s="14">
        <v>1996920</v>
      </c>
      <c r="BC8" s="14">
        <v>1381</v>
      </c>
      <c r="BD8" s="14">
        <v>235710</v>
      </c>
      <c r="BE8" s="14"/>
      <c r="BF8" s="14"/>
    </row>
    <row r="9" spans="1:58" ht="13.5">
      <c r="A9" s="1">
        <v>42010</v>
      </c>
      <c r="B9" s="2">
        <f t="shared" si="0"/>
        <v>3</v>
      </c>
      <c r="C9" s="18">
        <v>7</v>
      </c>
      <c r="D9" s="18">
        <v>3080</v>
      </c>
      <c r="E9" s="18">
        <v>1685772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>
        <v>1</v>
      </c>
      <c r="Y9" s="18">
        <v>772</v>
      </c>
      <c r="Z9" s="18">
        <v>85039</v>
      </c>
      <c r="AA9" s="18">
        <v>1549</v>
      </c>
      <c r="AB9" s="18">
        <v>854021</v>
      </c>
      <c r="AC9" s="18"/>
      <c r="AD9" s="18"/>
      <c r="AE9" s="18"/>
      <c r="AF9" s="18"/>
      <c r="AG9" s="18">
        <v>11</v>
      </c>
      <c r="AH9" s="18">
        <v>3348</v>
      </c>
      <c r="AI9" s="18"/>
      <c r="AJ9" s="18"/>
      <c r="AK9" s="18"/>
      <c r="AL9" s="18"/>
      <c r="AM9" s="18"/>
      <c r="AN9" s="18"/>
      <c r="AO9" s="18">
        <v>407</v>
      </c>
      <c r="AP9" s="18">
        <v>116748</v>
      </c>
      <c r="AQ9" s="18">
        <v>14</v>
      </c>
      <c r="AR9" s="19">
        <v>5832</v>
      </c>
      <c r="AS9" s="18">
        <v>17</v>
      </c>
      <c r="AT9" s="18">
        <v>63390</v>
      </c>
      <c r="AU9" s="18">
        <v>24022397</v>
      </c>
      <c r="AV9" s="18">
        <v>17457</v>
      </c>
      <c r="AW9" s="18">
        <v>1811230</v>
      </c>
      <c r="AX9" s="18">
        <v>27598</v>
      </c>
      <c r="AY9" s="18">
        <v>7656363</v>
      </c>
      <c r="AZ9" s="20">
        <v>2</v>
      </c>
      <c r="BA9" s="18">
        <v>3473</v>
      </c>
      <c r="BB9" s="18">
        <v>1211436</v>
      </c>
      <c r="BC9" s="18">
        <v>1563</v>
      </c>
      <c r="BD9" s="18">
        <v>238572</v>
      </c>
      <c r="BE9" s="18"/>
      <c r="BF9" s="18"/>
    </row>
    <row r="10" spans="1:58" ht="13.5">
      <c r="A10" s="1">
        <f>+A9+1</f>
        <v>42011</v>
      </c>
      <c r="B10" s="2">
        <f t="shared" si="0"/>
        <v>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  <c r="AS10" s="18"/>
      <c r="AT10" s="18"/>
      <c r="AU10" s="18"/>
      <c r="AV10" s="18"/>
      <c r="AW10" s="18"/>
      <c r="AX10" s="18"/>
      <c r="AY10" s="18"/>
      <c r="AZ10" s="20"/>
      <c r="BA10" s="18"/>
      <c r="BB10" s="18"/>
      <c r="BC10" s="18"/>
      <c r="BD10" s="18"/>
      <c r="BE10" s="18"/>
      <c r="BF10" s="18"/>
    </row>
    <row r="11" spans="1:58" ht="13.5">
      <c r="A11" s="1">
        <f>+A10+1</f>
        <v>42012</v>
      </c>
      <c r="B11" s="2">
        <f t="shared" si="0"/>
        <v>5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v>1</v>
      </c>
      <c r="M11" s="18">
        <v>98763</v>
      </c>
      <c r="N11" s="18">
        <v>8137711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9"/>
      <c r="AS11" s="18">
        <v>17</v>
      </c>
      <c r="AT11" s="18">
        <v>5894</v>
      </c>
      <c r="AU11" s="18">
        <v>2360977</v>
      </c>
      <c r="AV11" s="18">
        <v>612</v>
      </c>
      <c r="AW11" s="18">
        <v>42012</v>
      </c>
      <c r="AX11" s="18">
        <v>2912</v>
      </c>
      <c r="AY11" s="18">
        <v>815670</v>
      </c>
      <c r="AZ11" s="20">
        <v>2</v>
      </c>
      <c r="BA11" s="18"/>
      <c r="BB11" s="18"/>
      <c r="BC11" s="18"/>
      <c r="BD11" s="18"/>
      <c r="BE11" s="18"/>
      <c r="BF11" s="18"/>
    </row>
    <row r="12" spans="1:58" ht="13.5">
      <c r="A12" s="1">
        <f>+A11+1</f>
        <v>42013</v>
      </c>
      <c r="B12" s="2">
        <f t="shared" si="0"/>
        <v>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>
        <v>1</v>
      </c>
      <c r="Y12" s="18">
        <v>221.7</v>
      </c>
      <c r="Z12" s="18">
        <v>44523</v>
      </c>
      <c r="AA12" s="18">
        <v>284.9</v>
      </c>
      <c r="AB12" s="18">
        <v>107033</v>
      </c>
      <c r="AC12" s="18"/>
      <c r="AD12" s="18"/>
      <c r="AE12" s="18"/>
      <c r="AF12" s="18"/>
      <c r="AG12" s="18">
        <v>170</v>
      </c>
      <c r="AH12" s="18">
        <v>168696</v>
      </c>
      <c r="AI12" s="18"/>
      <c r="AJ12" s="18"/>
      <c r="AK12" s="18"/>
      <c r="AL12" s="18"/>
      <c r="AM12" s="18"/>
      <c r="AN12" s="18"/>
      <c r="AO12" s="18">
        <v>40</v>
      </c>
      <c r="AP12" s="18">
        <v>46872</v>
      </c>
      <c r="AQ12" s="18">
        <v>5</v>
      </c>
      <c r="AR12" s="19">
        <v>2268</v>
      </c>
      <c r="AS12" s="18"/>
      <c r="AT12" s="18"/>
      <c r="AU12" s="18"/>
      <c r="AV12" s="18"/>
      <c r="AW12" s="18"/>
      <c r="AX12" s="18"/>
      <c r="AY12" s="18"/>
      <c r="AZ12" s="20"/>
      <c r="BA12" s="21"/>
      <c r="BB12" s="21"/>
      <c r="BC12" s="21"/>
      <c r="BD12" s="21"/>
      <c r="BE12" s="18"/>
      <c r="BF12" s="18"/>
    </row>
    <row r="13" spans="1:58" ht="13.5">
      <c r="A13" s="1">
        <f>+A12+1</f>
        <v>42014</v>
      </c>
      <c r="B13" s="2">
        <f t="shared" si="0"/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>
        <v>3</v>
      </c>
      <c r="Y13" s="18">
        <v>399</v>
      </c>
      <c r="Z13" s="18">
        <v>30877</v>
      </c>
      <c r="AA13" s="18">
        <v>597.6</v>
      </c>
      <c r="AB13" s="18">
        <v>222372</v>
      </c>
      <c r="AC13" s="18"/>
      <c r="AD13" s="18"/>
      <c r="AE13" s="18"/>
      <c r="AF13" s="18"/>
      <c r="AG13" s="18">
        <v>1115</v>
      </c>
      <c r="AH13" s="18">
        <v>371196</v>
      </c>
      <c r="AI13" s="18"/>
      <c r="AJ13" s="18"/>
      <c r="AK13" s="18"/>
      <c r="AL13" s="18"/>
      <c r="AM13" s="18"/>
      <c r="AN13" s="18"/>
      <c r="AO13" s="18">
        <v>479</v>
      </c>
      <c r="AP13" s="18">
        <v>164754</v>
      </c>
      <c r="AQ13" s="18">
        <v>12</v>
      </c>
      <c r="AR13" s="19">
        <v>10260</v>
      </c>
      <c r="AS13" s="18"/>
      <c r="AT13" s="18"/>
      <c r="AU13" s="18"/>
      <c r="AV13" s="18"/>
      <c r="AW13" s="18"/>
      <c r="AX13" s="18"/>
      <c r="AY13" s="18"/>
      <c r="AZ13" s="20"/>
      <c r="BA13" s="18"/>
      <c r="BB13" s="18"/>
      <c r="BC13" s="18"/>
      <c r="BD13" s="18"/>
      <c r="BE13" s="18"/>
      <c r="BF13" s="18"/>
    </row>
    <row r="14" spans="1:58" ht="13.5">
      <c r="A14" s="1">
        <v>42015</v>
      </c>
      <c r="B14" s="2">
        <f aca="true" t="shared" si="1" ref="B14:B23">WEEKDAY(A14)</f>
        <v>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3"/>
      <c r="AS14" s="22"/>
      <c r="AT14" s="22"/>
      <c r="AU14" s="22"/>
      <c r="AV14" s="22"/>
      <c r="AW14" s="22"/>
      <c r="AX14" s="22"/>
      <c r="AY14" s="22"/>
      <c r="AZ14" s="24"/>
      <c r="BA14" s="22"/>
      <c r="BB14" s="22"/>
      <c r="BC14" s="22"/>
      <c r="BD14" s="22"/>
      <c r="BE14" s="22"/>
      <c r="BF14" s="22"/>
    </row>
    <row r="15" spans="1:58" ht="13.5">
      <c r="A15" s="1">
        <f>+A14+1</f>
        <v>42016</v>
      </c>
      <c r="B15" s="2">
        <f t="shared" si="1"/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  <c r="AS15" s="22"/>
      <c r="AT15" s="22"/>
      <c r="AU15" s="22"/>
      <c r="AV15" s="22"/>
      <c r="AW15" s="22"/>
      <c r="AX15" s="22"/>
      <c r="AY15" s="22"/>
      <c r="AZ15" s="24"/>
      <c r="BA15" s="22"/>
      <c r="BB15" s="22"/>
      <c r="BC15" s="22"/>
      <c r="BD15" s="22"/>
      <c r="BE15" s="22"/>
      <c r="BF15" s="22"/>
    </row>
    <row r="16" spans="1:58" ht="13.5">
      <c r="A16" s="1">
        <f>+A15+1</f>
        <v>42017</v>
      </c>
      <c r="B16" s="2">
        <f t="shared" si="1"/>
        <v>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2"/>
      <c r="AU16" s="22"/>
      <c r="AV16" s="22"/>
      <c r="AW16" s="22"/>
      <c r="AX16" s="22"/>
      <c r="AY16" s="22"/>
      <c r="AZ16" s="24">
        <v>1</v>
      </c>
      <c r="BA16" s="22">
        <v>838</v>
      </c>
      <c r="BB16" s="22">
        <v>455976</v>
      </c>
      <c r="BC16" s="22">
        <v>377</v>
      </c>
      <c r="BD16" s="22">
        <v>70524</v>
      </c>
      <c r="BE16" s="22"/>
      <c r="BF16" s="22"/>
    </row>
    <row r="17" spans="1:58" ht="13.5">
      <c r="A17" s="1">
        <f>+A16+1</f>
        <v>42018</v>
      </c>
      <c r="B17" s="2">
        <f t="shared" si="1"/>
        <v>4</v>
      </c>
      <c r="C17" s="22">
        <v>1</v>
      </c>
      <c r="D17" s="22">
        <v>50</v>
      </c>
      <c r="E17" s="22">
        <v>36720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1</v>
      </c>
      <c r="Y17" s="22">
        <v>310</v>
      </c>
      <c r="Z17" s="22">
        <v>22032</v>
      </c>
      <c r="AA17" s="22">
        <v>728</v>
      </c>
      <c r="AB17" s="22">
        <v>272506</v>
      </c>
      <c r="AC17" s="22"/>
      <c r="AD17" s="22"/>
      <c r="AE17" s="22"/>
      <c r="AF17" s="22"/>
      <c r="AG17" s="22">
        <v>51</v>
      </c>
      <c r="AH17" s="22">
        <v>20736</v>
      </c>
      <c r="AI17" s="22"/>
      <c r="AJ17" s="22"/>
      <c r="AK17" s="22"/>
      <c r="AL17" s="22"/>
      <c r="AM17" s="22"/>
      <c r="AN17" s="22"/>
      <c r="AO17" s="22">
        <v>297</v>
      </c>
      <c r="AP17" s="22">
        <v>98064</v>
      </c>
      <c r="AQ17" s="22">
        <v>7</v>
      </c>
      <c r="AR17" s="23">
        <v>5940</v>
      </c>
      <c r="AS17" s="22"/>
      <c r="AT17" s="22"/>
      <c r="AU17" s="22"/>
      <c r="AV17" s="22"/>
      <c r="AW17" s="22"/>
      <c r="AX17" s="22"/>
      <c r="AY17" s="22"/>
      <c r="AZ17" s="24">
        <v>1</v>
      </c>
      <c r="BA17" s="25">
        <v>1138</v>
      </c>
      <c r="BB17" s="25">
        <v>624888</v>
      </c>
      <c r="BC17" s="25">
        <v>188</v>
      </c>
      <c r="BD17" s="25">
        <v>35748</v>
      </c>
      <c r="BE17" s="22"/>
      <c r="BF17" s="22"/>
    </row>
    <row r="18" spans="1:58" ht="13.5">
      <c r="A18" s="1">
        <f>+A17+1</f>
        <v>42019</v>
      </c>
      <c r="B18" s="2">
        <f t="shared" si="1"/>
        <v>5</v>
      </c>
      <c r="C18" s="22">
        <v>4</v>
      </c>
      <c r="D18" s="22">
        <v>1360</v>
      </c>
      <c r="E18" s="22">
        <v>871344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3</v>
      </c>
      <c r="Y18" s="22">
        <v>433.6</v>
      </c>
      <c r="Z18" s="22">
        <v>56851</v>
      </c>
      <c r="AA18" s="22">
        <v>800</v>
      </c>
      <c r="AB18" s="22">
        <v>253314</v>
      </c>
      <c r="AC18" s="22"/>
      <c r="AD18" s="22"/>
      <c r="AE18" s="22"/>
      <c r="AF18" s="22"/>
      <c r="AG18" s="22">
        <v>131</v>
      </c>
      <c r="AH18" s="22">
        <v>79164</v>
      </c>
      <c r="AI18" s="22"/>
      <c r="AJ18" s="22"/>
      <c r="AK18" s="22"/>
      <c r="AL18" s="22"/>
      <c r="AM18" s="22"/>
      <c r="AN18" s="22"/>
      <c r="AO18" s="22">
        <v>140</v>
      </c>
      <c r="AP18" s="22">
        <v>82728</v>
      </c>
      <c r="AQ18" s="22"/>
      <c r="AR18" s="23"/>
      <c r="AS18" s="22">
        <v>17</v>
      </c>
      <c r="AT18" s="22">
        <v>10107</v>
      </c>
      <c r="AU18" s="22">
        <v>5081022</v>
      </c>
      <c r="AV18" s="22">
        <v>5026</v>
      </c>
      <c r="AW18" s="22">
        <v>598488</v>
      </c>
      <c r="AX18" s="22">
        <v>320</v>
      </c>
      <c r="AY18" s="22">
        <v>70200</v>
      </c>
      <c r="AZ18" s="24"/>
      <c r="BA18" s="22"/>
      <c r="BB18" s="22"/>
      <c r="BC18" s="22"/>
      <c r="BD18" s="22"/>
      <c r="BE18" s="22"/>
      <c r="BF18" s="22"/>
    </row>
    <row r="19" spans="1:58" ht="13.5">
      <c r="A19" s="1">
        <v>42020</v>
      </c>
      <c r="B19" s="2">
        <f t="shared" si="1"/>
        <v>6</v>
      </c>
      <c r="C19" s="26">
        <v>2</v>
      </c>
      <c r="D19" s="26">
        <v>295</v>
      </c>
      <c r="E19" s="26">
        <v>180630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1</v>
      </c>
      <c r="Y19" s="26">
        <v>35.4</v>
      </c>
      <c r="Z19" s="26">
        <v>1743</v>
      </c>
      <c r="AA19" s="26">
        <v>36.2</v>
      </c>
      <c r="AB19" s="26">
        <v>10731</v>
      </c>
      <c r="AC19" s="26"/>
      <c r="AD19" s="26"/>
      <c r="AE19" s="26"/>
      <c r="AF19" s="26"/>
      <c r="AG19" s="26">
        <v>15</v>
      </c>
      <c r="AH19" s="26">
        <v>6480</v>
      </c>
      <c r="AI19" s="26"/>
      <c r="AJ19" s="26"/>
      <c r="AK19" s="26"/>
      <c r="AL19" s="26"/>
      <c r="AM19" s="26"/>
      <c r="AN19" s="26"/>
      <c r="AO19" s="26">
        <v>56</v>
      </c>
      <c r="AP19" s="26">
        <v>23652</v>
      </c>
      <c r="AQ19" s="26"/>
      <c r="AR19" s="27"/>
      <c r="AS19" s="26">
        <v>17</v>
      </c>
      <c r="AT19" s="26">
        <v>56329</v>
      </c>
      <c r="AU19" s="26">
        <v>25263948</v>
      </c>
      <c r="AV19" s="26">
        <v>16150</v>
      </c>
      <c r="AW19" s="26">
        <v>1744351</v>
      </c>
      <c r="AX19" s="26">
        <v>4897</v>
      </c>
      <c r="AY19" s="26">
        <v>1246536</v>
      </c>
      <c r="AZ19" s="28">
        <v>2</v>
      </c>
      <c r="BA19" s="26">
        <v>3035</v>
      </c>
      <c r="BB19" s="26">
        <v>1145610</v>
      </c>
      <c r="BC19" s="26">
        <v>859</v>
      </c>
      <c r="BD19" s="26">
        <v>61668</v>
      </c>
      <c r="BE19" s="26">
        <v>295</v>
      </c>
      <c r="BF19" s="26">
        <v>180630</v>
      </c>
    </row>
    <row r="20" spans="1:58" ht="13.5">
      <c r="A20" s="1">
        <f>+A19+1</f>
        <v>42021</v>
      </c>
      <c r="B20" s="2">
        <f t="shared" si="1"/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7"/>
      <c r="AS20" s="26"/>
      <c r="AT20" s="26"/>
      <c r="AU20" s="26"/>
      <c r="AV20" s="26"/>
      <c r="AW20" s="26"/>
      <c r="AX20" s="26"/>
      <c r="AY20" s="26"/>
      <c r="AZ20" s="28"/>
      <c r="BA20" s="26"/>
      <c r="BB20" s="26"/>
      <c r="BC20" s="26"/>
      <c r="BD20" s="26"/>
      <c r="BE20" s="26"/>
      <c r="BF20" s="26"/>
    </row>
    <row r="21" spans="1:58" ht="13.5">
      <c r="A21" s="1">
        <f>+A20+1</f>
        <v>42022</v>
      </c>
      <c r="B21" s="2">
        <f t="shared" si="1"/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6"/>
      <c r="AT21" s="26"/>
      <c r="AU21" s="26"/>
      <c r="AV21" s="26"/>
      <c r="AW21" s="26"/>
      <c r="AX21" s="26"/>
      <c r="AY21" s="26"/>
      <c r="AZ21" s="28"/>
      <c r="BA21" s="26"/>
      <c r="BB21" s="26"/>
      <c r="BC21" s="26"/>
      <c r="BD21" s="26"/>
      <c r="BE21" s="26"/>
      <c r="BF21" s="26"/>
    </row>
    <row r="22" spans="1:58" ht="13.5">
      <c r="A22" s="1">
        <f>+A21+1</f>
        <v>42023</v>
      </c>
      <c r="B22" s="2">
        <f t="shared" si="1"/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7"/>
      <c r="AS22" s="26"/>
      <c r="AT22" s="26"/>
      <c r="AU22" s="26"/>
      <c r="AV22" s="26"/>
      <c r="AW22" s="26"/>
      <c r="AX22" s="26"/>
      <c r="AY22" s="26"/>
      <c r="AZ22" s="28"/>
      <c r="BA22" s="29"/>
      <c r="BB22" s="29"/>
      <c r="BC22" s="29"/>
      <c r="BD22" s="29"/>
      <c r="BE22" s="26"/>
      <c r="BF22" s="26"/>
    </row>
    <row r="23" spans="1:58" ht="13.5">
      <c r="A23" s="1">
        <f>+A22+1</f>
        <v>42024</v>
      </c>
      <c r="B23" s="2">
        <f t="shared" si="1"/>
        <v>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7"/>
      <c r="AS23" s="26">
        <v>17</v>
      </c>
      <c r="AT23" s="26">
        <v>82599</v>
      </c>
      <c r="AU23" s="26">
        <v>30012440</v>
      </c>
      <c r="AV23" s="26">
        <v>19638</v>
      </c>
      <c r="AW23" s="26">
        <v>2509197</v>
      </c>
      <c r="AX23" s="26">
        <v>7870</v>
      </c>
      <c r="AY23" s="26">
        <v>1880226</v>
      </c>
      <c r="AZ23" s="28">
        <v>1</v>
      </c>
      <c r="BA23" s="26">
        <v>2023</v>
      </c>
      <c r="BB23" s="26">
        <v>742932</v>
      </c>
      <c r="BC23" s="26">
        <v>168</v>
      </c>
      <c r="BD23" s="26">
        <v>10746</v>
      </c>
      <c r="BE23" s="26"/>
      <c r="BF23" s="26"/>
    </row>
    <row r="24" spans="1:58" ht="13.5">
      <c r="A24" s="1">
        <v>42025</v>
      </c>
      <c r="B24" s="2">
        <f aca="true" t="shared" si="2" ref="B24:B34">WEEKDAY(A24)</f>
        <v>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0"/>
      <c r="AT24" s="30"/>
      <c r="AU24" s="30"/>
      <c r="AV24" s="30"/>
      <c r="AW24" s="30"/>
      <c r="AX24" s="30"/>
      <c r="AY24" s="30"/>
      <c r="AZ24" s="32"/>
      <c r="BA24" s="30"/>
      <c r="BB24" s="30"/>
      <c r="BC24" s="30"/>
      <c r="BD24" s="30"/>
      <c r="BE24" s="30"/>
      <c r="BF24" s="30"/>
    </row>
    <row r="25" spans="1:58" ht="13.5">
      <c r="A25" s="1">
        <f>+A24+1</f>
        <v>42026</v>
      </c>
      <c r="B25" s="2">
        <f t="shared" si="2"/>
        <v>5</v>
      </c>
      <c r="C25" s="30">
        <v>1</v>
      </c>
      <c r="D25" s="30">
        <v>325</v>
      </c>
      <c r="E25" s="30">
        <v>136296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>
        <v>5</v>
      </c>
      <c r="Y25" s="30">
        <v>462.4</v>
      </c>
      <c r="Z25" s="30">
        <v>34625</v>
      </c>
      <c r="AA25" s="30">
        <v>1399.5</v>
      </c>
      <c r="AB25" s="30">
        <v>381274</v>
      </c>
      <c r="AC25" s="30"/>
      <c r="AD25" s="30"/>
      <c r="AE25" s="30"/>
      <c r="AF25" s="30"/>
      <c r="AG25" s="30">
        <v>40</v>
      </c>
      <c r="AH25" s="30">
        <v>15120</v>
      </c>
      <c r="AI25" s="30"/>
      <c r="AJ25" s="30"/>
      <c r="AK25" s="30"/>
      <c r="AL25" s="30"/>
      <c r="AM25" s="30"/>
      <c r="AN25" s="30"/>
      <c r="AO25" s="30">
        <v>441</v>
      </c>
      <c r="AP25" s="30">
        <v>123228</v>
      </c>
      <c r="AQ25" s="30">
        <v>7</v>
      </c>
      <c r="AR25" s="31">
        <v>216</v>
      </c>
      <c r="AS25" s="30">
        <v>17</v>
      </c>
      <c r="AT25" s="30">
        <v>31281</v>
      </c>
      <c r="AU25" s="30">
        <v>9021996</v>
      </c>
      <c r="AV25" s="30">
        <v>12370</v>
      </c>
      <c r="AW25" s="30">
        <v>1405431</v>
      </c>
      <c r="AX25" s="30">
        <v>11410</v>
      </c>
      <c r="AY25" s="30">
        <v>2754540</v>
      </c>
      <c r="AZ25" s="32">
        <v>2</v>
      </c>
      <c r="BA25" s="30">
        <v>1229</v>
      </c>
      <c r="BB25" s="30">
        <v>391068</v>
      </c>
      <c r="BC25" s="30">
        <v>709</v>
      </c>
      <c r="BD25" s="30">
        <v>75654</v>
      </c>
      <c r="BE25" s="30"/>
      <c r="BF25" s="30"/>
    </row>
    <row r="26" spans="1:58" ht="13.5">
      <c r="A26" s="1">
        <f>+A25+1</f>
        <v>42027</v>
      </c>
      <c r="B26" s="2">
        <f t="shared" si="2"/>
        <v>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>
        <v>17</v>
      </c>
      <c r="AT26" s="30">
        <v>25890</v>
      </c>
      <c r="AU26" s="30">
        <v>8565286</v>
      </c>
      <c r="AV26" s="30">
        <v>11831</v>
      </c>
      <c r="AW26" s="30">
        <v>1449630</v>
      </c>
      <c r="AX26" s="30">
        <v>13591</v>
      </c>
      <c r="AY26" s="30">
        <v>3389877</v>
      </c>
      <c r="AZ26" s="32"/>
      <c r="BA26" s="30"/>
      <c r="BB26" s="30"/>
      <c r="BC26" s="30"/>
      <c r="BD26" s="30"/>
      <c r="BE26" s="30"/>
      <c r="BF26" s="30"/>
    </row>
    <row r="27" spans="1:58" ht="13.5">
      <c r="A27" s="1">
        <f>+A26+1</f>
        <v>42028</v>
      </c>
      <c r="B27" s="2">
        <f t="shared" si="2"/>
        <v>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0"/>
      <c r="AT27" s="30"/>
      <c r="AU27" s="30"/>
      <c r="AV27" s="30"/>
      <c r="AW27" s="30"/>
      <c r="AX27" s="30"/>
      <c r="AY27" s="30"/>
      <c r="AZ27" s="32"/>
      <c r="BA27" s="33"/>
      <c r="BB27" s="33"/>
      <c r="BC27" s="33"/>
      <c r="BD27" s="33"/>
      <c r="BE27" s="30"/>
      <c r="BF27" s="30"/>
    </row>
    <row r="28" spans="1:58" ht="13.5">
      <c r="A28" s="1">
        <f>+A27+1</f>
        <v>42029</v>
      </c>
      <c r="B28" s="2">
        <f t="shared" si="2"/>
        <v>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AS28" s="30"/>
      <c r="AT28" s="30"/>
      <c r="AU28" s="30"/>
      <c r="AV28" s="30"/>
      <c r="AW28" s="30"/>
      <c r="AX28" s="30"/>
      <c r="AY28" s="30"/>
      <c r="AZ28" s="32"/>
      <c r="BA28" s="30"/>
      <c r="BB28" s="30"/>
      <c r="BC28" s="30"/>
      <c r="BD28" s="30"/>
      <c r="BE28" s="30"/>
      <c r="BF28" s="30"/>
    </row>
    <row r="29" spans="1:58" ht="13.5">
      <c r="A29" s="1">
        <v>42030</v>
      </c>
      <c r="B29" s="2">
        <f t="shared" si="2"/>
        <v>2</v>
      </c>
      <c r="C29" s="34">
        <v>1</v>
      </c>
      <c r="D29" s="34">
        <v>405</v>
      </c>
      <c r="E29" s="34">
        <v>150228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>
        <v>1</v>
      </c>
      <c r="Y29" s="34">
        <v>41.4</v>
      </c>
      <c r="Z29" s="34">
        <v>5832</v>
      </c>
      <c r="AA29" s="34">
        <v>105.6</v>
      </c>
      <c r="AB29" s="34">
        <v>42429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>
        <v>50</v>
      </c>
      <c r="AP29" s="34">
        <v>7182</v>
      </c>
      <c r="AQ29" s="34"/>
      <c r="AR29" s="35"/>
      <c r="AS29" s="34">
        <v>16</v>
      </c>
      <c r="AT29" s="34">
        <v>47268</v>
      </c>
      <c r="AU29" s="34">
        <v>11414855</v>
      </c>
      <c r="AV29" s="34">
        <v>16942</v>
      </c>
      <c r="AW29" s="34">
        <v>1961442</v>
      </c>
      <c r="AX29" s="34">
        <v>2221</v>
      </c>
      <c r="AY29" s="34">
        <v>517968</v>
      </c>
      <c r="AZ29" s="36">
        <v>2</v>
      </c>
      <c r="BA29" s="34">
        <v>860</v>
      </c>
      <c r="BB29" s="34">
        <v>189972</v>
      </c>
      <c r="BC29" s="34">
        <v>648</v>
      </c>
      <c r="BD29" s="34">
        <v>49356</v>
      </c>
      <c r="BE29" s="34"/>
      <c r="BF29" s="34"/>
    </row>
    <row r="30" spans="1:58" ht="13.5">
      <c r="A30" s="1">
        <f>+A29+1</f>
        <v>42031</v>
      </c>
      <c r="B30" s="2">
        <f t="shared" si="2"/>
        <v>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>
        <v>1</v>
      </c>
      <c r="Y30" s="34">
        <v>47.4</v>
      </c>
      <c r="Z30" s="34">
        <v>6869</v>
      </c>
      <c r="AA30" s="34">
        <v>119.5</v>
      </c>
      <c r="AB30" s="34">
        <v>51300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34">
        <v>16</v>
      </c>
      <c r="AT30" s="34">
        <v>30022</v>
      </c>
      <c r="AU30" s="34">
        <v>81811616</v>
      </c>
      <c r="AV30" s="34">
        <v>6503</v>
      </c>
      <c r="AW30" s="34">
        <v>830655</v>
      </c>
      <c r="AX30" s="34">
        <v>3894</v>
      </c>
      <c r="AY30" s="34">
        <v>968004</v>
      </c>
      <c r="AZ30" s="36">
        <v>2</v>
      </c>
      <c r="BA30" s="34">
        <v>1045</v>
      </c>
      <c r="BB30" s="34">
        <v>225450</v>
      </c>
      <c r="BC30" s="34">
        <v>80</v>
      </c>
      <c r="BD30" s="34">
        <v>6588</v>
      </c>
      <c r="BE30" s="34"/>
      <c r="BF30" s="34"/>
    </row>
    <row r="31" spans="1:58" ht="13.5">
      <c r="A31" s="1">
        <f>+A30+1</f>
        <v>42032</v>
      </c>
      <c r="B31" s="2">
        <f t="shared" si="2"/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4">
        <v>1</v>
      </c>
      <c r="AT31" s="34">
        <v>1034</v>
      </c>
      <c r="AU31" s="34">
        <v>257256</v>
      </c>
      <c r="AV31" s="34">
        <v>1287</v>
      </c>
      <c r="AW31" s="34">
        <v>138942</v>
      </c>
      <c r="AX31" s="34">
        <v>120</v>
      </c>
      <c r="AY31" s="34">
        <v>31212</v>
      </c>
      <c r="AZ31" s="36">
        <v>1</v>
      </c>
      <c r="BA31" s="34">
        <v>536</v>
      </c>
      <c r="BB31" s="34">
        <v>158760</v>
      </c>
      <c r="BC31" s="34"/>
      <c r="BD31" s="34"/>
      <c r="BE31" s="34"/>
      <c r="BF31" s="34"/>
    </row>
    <row r="32" spans="1:58" ht="13.5">
      <c r="A32" s="1">
        <f>+A31+1</f>
        <v>42033</v>
      </c>
      <c r="B32" s="2">
        <f t="shared" si="2"/>
        <v>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34"/>
      <c r="AT32" s="34"/>
      <c r="AU32" s="34"/>
      <c r="AV32" s="34"/>
      <c r="AW32" s="34"/>
      <c r="AX32" s="34"/>
      <c r="AY32" s="34"/>
      <c r="AZ32" s="36"/>
      <c r="BA32" s="37"/>
      <c r="BB32" s="37"/>
      <c r="BC32" s="37"/>
      <c r="BD32" s="37"/>
      <c r="BE32" s="34"/>
      <c r="BF32" s="34"/>
    </row>
    <row r="33" spans="1:58" ht="13.5">
      <c r="A33" s="1">
        <f>+A32+1</f>
        <v>42034</v>
      </c>
      <c r="B33" s="2">
        <f t="shared" si="2"/>
        <v>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>
        <v>1</v>
      </c>
      <c r="Y33" s="34">
        <v>86.7</v>
      </c>
      <c r="Z33" s="34">
        <v>9982</v>
      </c>
      <c r="AA33" s="34">
        <v>204.7</v>
      </c>
      <c r="AB33" s="34">
        <v>42656</v>
      </c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>
        <v>63</v>
      </c>
      <c r="AP33" s="34">
        <v>13824</v>
      </c>
      <c r="AQ33" s="34"/>
      <c r="AR33" s="35"/>
      <c r="AS33" s="34">
        <v>17</v>
      </c>
      <c r="AT33" s="34">
        <v>31273</v>
      </c>
      <c r="AU33" s="34">
        <v>8778348</v>
      </c>
      <c r="AV33" s="34">
        <v>12997</v>
      </c>
      <c r="AW33" s="34">
        <v>1477980</v>
      </c>
      <c r="AX33" s="34">
        <v>1840</v>
      </c>
      <c r="AY33" s="34">
        <v>462564</v>
      </c>
      <c r="AZ33" s="36">
        <v>2</v>
      </c>
      <c r="BA33" s="34">
        <v>1092</v>
      </c>
      <c r="BB33" s="34">
        <v>284580</v>
      </c>
      <c r="BC33" s="34">
        <v>521</v>
      </c>
      <c r="BD33" s="34">
        <v>28620</v>
      </c>
      <c r="BE33" s="34"/>
      <c r="BF33" s="34"/>
    </row>
    <row r="34" spans="1:58" ht="13.5">
      <c r="A34" s="1">
        <f>+A33+1</f>
        <v>42035</v>
      </c>
      <c r="B34" s="2">
        <f t="shared" si="2"/>
        <v>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AS34" s="34">
        <v>17</v>
      </c>
      <c r="AT34" s="34">
        <v>37883</v>
      </c>
      <c r="AU34" s="34">
        <v>14193144</v>
      </c>
      <c r="AV34" s="34">
        <v>7910</v>
      </c>
      <c r="AW34" s="34">
        <v>859869</v>
      </c>
      <c r="AX34" s="34">
        <v>3100</v>
      </c>
      <c r="AY34" s="34">
        <v>798012</v>
      </c>
      <c r="AZ34" s="36">
        <v>2</v>
      </c>
      <c r="BA34" s="34">
        <v>408</v>
      </c>
      <c r="BB34" s="34">
        <v>106596</v>
      </c>
      <c r="BC34" s="34"/>
      <c r="BD34" s="34"/>
      <c r="BE34" s="34"/>
      <c r="BF34" s="34"/>
    </row>
  </sheetData>
  <sheetProtection/>
  <mergeCells count="33">
    <mergeCell ref="I1:T1"/>
    <mergeCell ref="AC2:AD2"/>
    <mergeCell ref="AE2:AF2"/>
    <mergeCell ref="AG2:AH2"/>
    <mergeCell ref="AI2:AJ2"/>
    <mergeCell ref="AK2:AL2"/>
    <mergeCell ref="Y2:Z2"/>
    <mergeCell ref="AA2:AB2"/>
    <mergeCell ref="X1:AR1"/>
    <mergeCell ref="U2:W2"/>
    <mergeCell ref="I2:K2"/>
    <mergeCell ref="L2:N2"/>
    <mergeCell ref="R2:T2"/>
    <mergeCell ref="O2:Q2"/>
    <mergeCell ref="AQ2:AR2"/>
    <mergeCell ref="AM2:AN2"/>
    <mergeCell ref="AO2:AP2"/>
    <mergeCell ref="A3:B3"/>
    <mergeCell ref="C1:E1"/>
    <mergeCell ref="C2:E2"/>
    <mergeCell ref="F1:H1"/>
    <mergeCell ref="F2:H2"/>
    <mergeCell ref="A1:B1"/>
    <mergeCell ref="A2:B2"/>
    <mergeCell ref="U1:W1"/>
    <mergeCell ref="BE2:BF2"/>
    <mergeCell ref="AZ1:BF1"/>
    <mergeCell ref="AV2:AW2"/>
    <mergeCell ref="AT2:AU2"/>
    <mergeCell ref="BA2:BB2"/>
    <mergeCell ref="BC2:BD2"/>
    <mergeCell ref="AX2:AY2"/>
    <mergeCell ref="AS1:AY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8" r:id="rId1"/>
  <headerFooter>
    <oddHeader>&amp;C八戸の水揚げ（主な魚種・主な漁法）&amp;R
平成27年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A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D17" sqref="BD17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42278</v>
      </c>
      <c r="B4" s="2">
        <f aca="true" t="shared" si="0" ref="B4:B13">WEEKDAY(A4)</f>
        <v>5</v>
      </c>
      <c r="C4" s="184">
        <v>2</v>
      </c>
      <c r="D4" s="184">
        <v>425</v>
      </c>
      <c r="E4" s="184">
        <v>296568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>
        <v>4</v>
      </c>
      <c r="Y4" s="184">
        <v>4912</v>
      </c>
      <c r="Z4" s="184">
        <v>1502063</v>
      </c>
      <c r="AA4" s="184">
        <v>4854</v>
      </c>
      <c r="AB4" s="184">
        <v>3144068</v>
      </c>
      <c r="AC4" s="184"/>
      <c r="AD4" s="184"/>
      <c r="AE4" s="184">
        <v>488</v>
      </c>
      <c r="AF4" s="184">
        <v>217836</v>
      </c>
      <c r="AG4" s="184"/>
      <c r="AH4" s="184"/>
      <c r="AI4" s="184">
        <v>1749.2</v>
      </c>
      <c r="AJ4" s="184">
        <v>295791</v>
      </c>
      <c r="AK4" s="184"/>
      <c r="AL4" s="184"/>
      <c r="AM4" s="184"/>
      <c r="AN4" s="184"/>
      <c r="AO4" s="184"/>
      <c r="AP4" s="184"/>
      <c r="AQ4" s="184"/>
      <c r="AR4" s="185"/>
      <c r="AS4" s="184"/>
      <c r="AT4" s="184"/>
      <c r="AU4" s="184"/>
      <c r="AV4" s="184"/>
      <c r="AW4" s="184"/>
      <c r="AX4" s="184"/>
      <c r="AY4" s="184"/>
      <c r="AZ4" s="186"/>
      <c r="BA4" s="184"/>
      <c r="BB4" s="184"/>
      <c r="BC4" s="184"/>
      <c r="BD4" s="184"/>
      <c r="BE4" s="184"/>
      <c r="BF4" s="18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42279</v>
      </c>
      <c r="B5" s="2">
        <f t="shared" si="0"/>
        <v>6</v>
      </c>
      <c r="C5" s="184"/>
      <c r="D5" s="184"/>
      <c r="E5" s="184"/>
      <c r="F5" s="184">
        <v>12</v>
      </c>
      <c r="G5" s="184">
        <v>5055</v>
      </c>
      <c r="H5" s="184">
        <v>3907818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/>
      <c r="AF5" s="150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5"/>
      <c r="AS5" s="184"/>
      <c r="AT5" s="184"/>
      <c r="AU5" s="184"/>
      <c r="AV5" s="184"/>
      <c r="AW5" s="184"/>
      <c r="AX5" s="184"/>
      <c r="AY5" s="184"/>
      <c r="AZ5" s="186"/>
      <c r="BA5" s="184"/>
      <c r="BB5" s="184"/>
      <c r="BC5" s="184"/>
      <c r="BD5" s="184"/>
      <c r="BE5" s="184"/>
      <c r="BF5" s="184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42280</v>
      </c>
      <c r="B6" s="2">
        <f t="shared" si="0"/>
        <v>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>
        <v>3</v>
      </c>
      <c r="Y6" s="184">
        <v>4164</v>
      </c>
      <c r="Z6" s="184">
        <v>1220664</v>
      </c>
      <c r="AA6" s="184">
        <v>4161</v>
      </c>
      <c r="AB6" s="184">
        <v>2679902</v>
      </c>
      <c r="AC6" s="184"/>
      <c r="AD6" s="184"/>
      <c r="AE6" s="184">
        <v>35</v>
      </c>
      <c r="AF6" s="184">
        <v>22140</v>
      </c>
      <c r="AG6" s="184"/>
      <c r="AH6" s="184"/>
      <c r="AI6" s="184">
        <v>525</v>
      </c>
      <c r="AJ6" s="184">
        <v>155299</v>
      </c>
      <c r="AK6" s="184"/>
      <c r="AL6" s="184"/>
      <c r="AM6" s="184"/>
      <c r="AN6" s="184"/>
      <c r="AO6" s="184"/>
      <c r="AP6" s="184"/>
      <c r="AQ6" s="184"/>
      <c r="AR6" s="185"/>
      <c r="AS6" s="184"/>
      <c r="AT6" s="184"/>
      <c r="AU6" s="184"/>
      <c r="AV6" s="184"/>
      <c r="AW6" s="184"/>
      <c r="AX6" s="184"/>
      <c r="AY6" s="184"/>
      <c r="AZ6" s="186"/>
      <c r="BA6" s="187"/>
      <c r="BB6" s="187"/>
      <c r="BC6" s="184"/>
      <c r="BD6" s="184"/>
      <c r="BE6" s="184"/>
      <c r="BF6" s="184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42281</v>
      </c>
      <c r="B7" s="2">
        <f t="shared" si="0"/>
        <v>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6"/>
      <c r="BA7" s="187"/>
      <c r="BB7" s="187"/>
      <c r="BC7" s="184"/>
      <c r="BD7" s="184"/>
      <c r="BE7" s="184"/>
      <c r="BF7" s="18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42282</v>
      </c>
      <c r="B8" s="2">
        <f t="shared" si="0"/>
        <v>2</v>
      </c>
      <c r="C8" s="184">
        <v>25</v>
      </c>
      <c r="D8" s="184">
        <v>19640</v>
      </c>
      <c r="E8" s="184">
        <v>7137720</v>
      </c>
      <c r="F8" s="184">
        <v>3</v>
      </c>
      <c r="G8" s="184">
        <v>1070</v>
      </c>
      <c r="H8" s="184">
        <v>636828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>
        <v>3</v>
      </c>
      <c r="V8" s="184">
        <v>453351</v>
      </c>
      <c r="W8" s="184">
        <v>42600642</v>
      </c>
      <c r="X8" s="184">
        <v>5</v>
      </c>
      <c r="Y8" s="184">
        <v>5229.6</v>
      </c>
      <c r="Z8" s="184">
        <v>1575814</v>
      </c>
      <c r="AA8" s="184">
        <v>4777.4</v>
      </c>
      <c r="AB8" s="184">
        <v>2765202</v>
      </c>
      <c r="AC8" s="184"/>
      <c r="AD8" s="184"/>
      <c r="AE8" s="184">
        <v>272</v>
      </c>
      <c r="AF8" s="184">
        <v>141264</v>
      </c>
      <c r="AG8" s="184"/>
      <c r="AH8" s="184"/>
      <c r="AI8" s="184">
        <v>1087.2</v>
      </c>
      <c r="AJ8" s="184">
        <v>285854</v>
      </c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6">
        <v>2</v>
      </c>
      <c r="BA8" s="184">
        <v>3103</v>
      </c>
      <c r="BB8" s="184">
        <v>1070982</v>
      </c>
      <c r="BC8" s="184">
        <v>384</v>
      </c>
      <c r="BD8" s="184">
        <v>61776</v>
      </c>
      <c r="BE8" s="184">
        <v>7</v>
      </c>
      <c r="BF8" s="184">
        <v>2484</v>
      </c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42283</v>
      </c>
      <c r="B9" s="2">
        <f t="shared" si="0"/>
        <v>3</v>
      </c>
      <c r="C9" s="188"/>
      <c r="D9" s="188"/>
      <c r="E9" s="188"/>
      <c r="F9" s="188">
        <v>41</v>
      </c>
      <c r="G9" s="188">
        <v>50250</v>
      </c>
      <c r="H9" s="188">
        <v>14768190</v>
      </c>
      <c r="I9" s="188"/>
      <c r="J9" s="188"/>
      <c r="K9" s="188"/>
      <c r="L9" s="188">
        <v>7</v>
      </c>
      <c r="M9" s="188">
        <v>448623</v>
      </c>
      <c r="N9" s="188">
        <v>34989867</v>
      </c>
      <c r="O9" s="188">
        <v>2</v>
      </c>
      <c r="P9" s="188">
        <v>75878</v>
      </c>
      <c r="Q9" s="188">
        <v>6551668</v>
      </c>
      <c r="R9" s="188">
        <v>4</v>
      </c>
      <c r="S9" s="188">
        <v>338004</v>
      </c>
      <c r="T9" s="188">
        <v>63279560</v>
      </c>
      <c r="U9" s="188">
        <v>7</v>
      </c>
      <c r="V9" s="188">
        <v>1110450</v>
      </c>
      <c r="W9" s="188">
        <v>45725593</v>
      </c>
      <c r="X9" s="188">
        <v>1</v>
      </c>
      <c r="Y9" s="188">
        <v>1440</v>
      </c>
      <c r="Z9" s="188">
        <v>416125</v>
      </c>
      <c r="AA9" s="188">
        <v>1160.8</v>
      </c>
      <c r="AB9" s="188">
        <v>886097</v>
      </c>
      <c r="AC9" s="188"/>
      <c r="AD9" s="188"/>
      <c r="AE9" s="188">
        <v>63</v>
      </c>
      <c r="AF9" s="188">
        <v>30564</v>
      </c>
      <c r="AG9" s="188"/>
      <c r="AH9" s="188"/>
      <c r="AI9" s="188">
        <v>526</v>
      </c>
      <c r="AJ9" s="188">
        <v>112851</v>
      </c>
      <c r="AK9" s="188"/>
      <c r="AL9" s="188"/>
      <c r="AM9" s="188"/>
      <c r="AN9" s="188"/>
      <c r="AO9" s="188"/>
      <c r="AP9" s="188"/>
      <c r="AQ9" s="188"/>
      <c r="AR9" s="189"/>
      <c r="AS9" s="188">
        <v>17</v>
      </c>
      <c r="AT9" s="188">
        <v>9390</v>
      </c>
      <c r="AU9" s="188">
        <v>3910842</v>
      </c>
      <c r="AV9" s="188">
        <v>3740</v>
      </c>
      <c r="AW9" s="188">
        <v>893592</v>
      </c>
      <c r="AX9" s="188">
        <v>200096</v>
      </c>
      <c r="AY9" s="188">
        <v>42236235</v>
      </c>
      <c r="AZ9" s="190">
        <v>2</v>
      </c>
      <c r="BA9" s="188">
        <v>3742</v>
      </c>
      <c r="BB9" s="188">
        <v>1084968</v>
      </c>
      <c r="BC9" s="188">
        <v>333</v>
      </c>
      <c r="BD9" s="188">
        <v>31104</v>
      </c>
      <c r="BE9" s="188"/>
      <c r="BF9" s="188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42284</v>
      </c>
      <c r="B10" s="2">
        <f t="shared" si="0"/>
        <v>4</v>
      </c>
      <c r="C10" s="188"/>
      <c r="D10" s="188"/>
      <c r="E10" s="188"/>
      <c r="F10" s="188">
        <v>42</v>
      </c>
      <c r="G10" s="188">
        <v>29110</v>
      </c>
      <c r="H10" s="188">
        <v>11573118</v>
      </c>
      <c r="I10" s="188"/>
      <c r="J10" s="188"/>
      <c r="K10" s="188"/>
      <c r="L10" s="188">
        <v>12</v>
      </c>
      <c r="M10" s="188">
        <v>280434</v>
      </c>
      <c r="N10" s="188">
        <v>12794200</v>
      </c>
      <c r="O10" s="188"/>
      <c r="P10" s="188"/>
      <c r="Q10" s="188"/>
      <c r="R10" s="188">
        <v>4</v>
      </c>
      <c r="S10" s="188">
        <v>58874</v>
      </c>
      <c r="T10" s="188">
        <v>16446697</v>
      </c>
      <c r="U10" s="188">
        <v>1</v>
      </c>
      <c r="V10" s="188">
        <v>23109</v>
      </c>
      <c r="W10" s="188">
        <v>2224904</v>
      </c>
      <c r="X10" s="188">
        <v>2</v>
      </c>
      <c r="Y10" s="188">
        <v>2402.8</v>
      </c>
      <c r="Z10" s="188">
        <v>683467</v>
      </c>
      <c r="AA10" s="188">
        <v>2389</v>
      </c>
      <c r="AB10" s="188">
        <v>1765662</v>
      </c>
      <c r="AC10" s="188"/>
      <c r="AD10" s="188"/>
      <c r="AE10" s="188">
        <v>17</v>
      </c>
      <c r="AF10" s="188">
        <v>11124</v>
      </c>
      <c r="AG10" s="188"/>
      <c r="AH10" s="188"/>
      <c r="AI10" s="188">
        <v>1628</v>
      </c>
      <c r="AJ10" s="188">
        <v>226140</v>
      </c>
      <c r="AK10" s="188"/>
      <c r="AL10" s="188"/>
      <c r="AM10" s="188"/>
      <c r="AN10" s="188"/>
      <c r="AO10" s="188"/>
      <c r="AP10" s="188"/>
      <c r="AQ10" s="188"/>
      <c r="AR10" s="189"/>
      <c r="AS10" s="188">
        <v>17</v>
      </c>
      <c r="AT10" s="188">
        <v>15556</v>
      </c>
      <c r="AU10" s="188">
        <v>6681474</v>
      </c>
      <c r="AV10" s="188">
        <v>7612</v>
      </c>
      <c r="AW10" s="188">
        <v>1940328</v>
      </c>
      <c r="AX10" s="188">
        <v>117412</v>
      </c>
      <c r="AY10" s="188">
        <v>24976578</v>
      </c>
      <c r="AZ10" s="190">
        <v>2</v>
      </c>
      <c r="BA10" s="188">
        <v>4581</v>
      </c>
      <c r="BB10" s="188">
        <v>1651428</v>
      </c>
      <c r="BC10" s="188">
        <v>196</v>
      </c>
      <c r="BD10" s="188">
        <v>16308</v>
      </c>
      <c r="BE10" s="188"/>
      <c r="BF10" s="188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42285</v>
      </c>
      <c r="B11" s="2">
        <f t="shared" si="0"/>
        <v>5</v>
      </c>
      <c r="C11" s="188"/>
      <c r="D11" s="188"/>
      <c r="E11" s="188"/>
      <c r="F11" s="188">
        <v>5</v>
      </c>
      <c r="G11" s="188">
        <v>2565</v>
      </c>
      <c r="H11" s="188">
        <v>1741662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9"/>
      <c r="AS11" s="188"/>
      <c r="AT11" s="188"/>
      <c r="AU11" s="188"/>
      <c r="AV11" s="188"/>
      <c r="AW11" s="188"/>
      <c r="AX11" s="188"/>
      <c r="AY11" s="188"/>
      <c r="AZ11" s="190"/>
      <c r="BA11" s="188"/>
      <c r="BB11" s="188"/>
      <c r="BC11" s="188"/>
      <c r="BD11" s="188"/>
      <c r="BE11" s="188"/>
      <c r="BF11" s="188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42286</v>
      </c>
      <c r="B12" s="2">
        <f t="shared" si="0"/>
        <v>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9"/>
      <c r="AS12" s="188"/>
      <c r="AT12" s="188"/>
      <c r="AU12" s="188"/>
      <c r="AV12" s="188"/>
      <c r="AW12" s="188"/>
      <c r="AX12" s="188"/>
      <c r="AY12" s="188"/>
      <c r="AZ12" s="190"/>
      <c r="BA12" s="191"/>
      <c r="BB12" s="191"/>
      <c r="BC12" s="191"/>
      <c r="BD12" s="191"/>
      <c r="BE12" s="188"/>
      <c r="BF12" s="188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42287</v>
      </c>
      <c r="B13" s="2">
        <f t="shared" si="0"/>
        <v>7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>
        <v>1</v>
      </c>
      <c r="Y13" s="188">
        <v>1487.3</v>
      </c>
      <c r="Z13" s="188">
        <v>452759</v>
      </c>
      <c r="AA13" s="188">
        <v>1459.5</v>
      </c>
      <c r="AB13" s="188">
        <v>1067477</v>
      </c>
      <c r="AC13" s="188"/>
      <c r="AD13" s="188"/>
      <c r="AE13" s="188">
        <v>35</v>
      </c>
      <c r="AF13" s="188">
        <v>19656</v>
      </c>
      <c r="AG13" s="188"/>
      <c r="AH13" s="188"/>
      <c r="AI13" s="188">
        <v>140</v>
      </c>
      <c r="AJ13" s="188">
        <v>72360</v>
      </c>
      <c r="AK13" s="188"/>
      <c r="AL13" s="188"/>
      <c r="AM13" s="188"/>
      <c r="AN13" s="188"/>
      <c r="AO13" s="188"/>
      <c r="AP13" s="188"/>
      <c r="AQ13" s="188"/>
      <c r="AR13" s="189"/>
      <c r="AS13" s="188"/>
      <c r="AT13" s="188"/>
      <c r="AU13" s="188"/>
      <c r="AV13" s="188"/>
      <c r="AW13" s="188"/>
      <c r="AX13" s="188"/>
      <c r="AY13" s="188"/>
      <c r="AZ13" s="190"/>
      <c r="BA13" s="188"/>
      <c r="BB13" s="188"/>
      <c r="BC13" s="188"/>
      <c r="BD13" s="188"/>
      <c r="BE13" s="188"/>
      <c r="BF13" s="188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42288</v>
      </c>
      <c r="B14" s="2">
        <f aca="true" t="shared" si="1" ref="B14:B23">WEEKDAY(A14)</f>
        <v>1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3"/>
      <c r="AS14" s="192"/>
      <c r="AT14" s="192"/>
      <c r="AU14" s="192"/>
      <c r="AV14" s="192"/>
      <c r="AW14" s="192"/>
      <c r="AX14" s="192"/>
      <c r="AY14" s="192"/>
      <c r="AZ14" s="194"/>
      <c r="BA14" s="192"/>
      <c r="BB14" s="192"/>
      <c r="BC14" s="192"/>
      <c r="BD14" s="192"/>
      <c r="BE14" s="192"/>
      <c r="BF14" s="19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42289</v>
      </c>
      <c r="B15" s="2">
        <f t="shared" si="1"/>
        <v>2</v>
      </c>
      <c r="C15" s="192"/>
      <c r="D15" s="192"/>
      <c r="E15" s="192"/>
      <c r="F15" s="192">
        <v>34</v>
      </c>
      <c r="G15" s="192">
        <v>10540</v>
      </c>
      <c r="H15" s="192">
        <v>5603634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>
        <v>4</v>
      </c>
      <c r="Y15" s="192">
        <v>4656.7</v>
      </c>
      <c r="Z15" s="192">
        <v>1318133</v>
      </c>
      <c r="AA15" s="192">
        <v>4317.8</v>
      </c>
      <c r="AB15" s="192">
        <v>3158202</v>
      </c>
      <c r="AC15" s="192"/>
      <c r="AD15" s="192"/>
      <c r="AE15" s="192">
        <v>334</v>
      </c>
      <c r="AF15" s="192">
        <v>110268</v>
      </c>
      <c r="AG15" s="192"/>
      <c r="AH15" s="192"/>
      <c r="AI15" s="192">
        <v>2007.8</v>
      </c>
      <c r="AJ15" s="192">
        <v>317117</v>
      </c>
      <c r="AK15" s="192"/>
      <c r="AL15" s="192"/>
      <c r="AM15" s="192"/>
      <c r="AN15" s="192"/>
      <c r="AO15" s="192"/>
      <c r="AP15" s="192"/>
      <c r="AQ15" s="192"/>
      <c r="AR15" s="193"/>
      <c r="AS15" s="192"/>
      <c r="AT15" s="192"/>
      <c r="AU15" s="192"/>
      <c r="AV15" s="192"/>
      <c r="AW15" s="192"/>
      <c r="AX15" s="192"/>
      <c r="AY15" s="192"/>
      <c r="AZ15" s="194"/>
      <c r="BA15" s="192"/>
      <c r="BB15" s="192"/>
      <c r="BC15" s="192"/>
      <c r="BD15" s="192"/>
      <c r="BE15" s="192"/>
      <c r="BF15" s="192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42290</v>
      </c>
      <c r="B16" s="2">
        <f t="shared" si="1"/>
        <v>3</v>
      </c>
      <c r="C16" s="192"/>
      <c r="D16" s="192"/>
      <c r="E16" s="192"/>
      <c r="F16" s="192">
        <v>23</v>
      </c>
      <c r="G16" s="192">
        <v>6464</v>
      </c>
      <c r="H16" s="192">
        <v>3430836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>
        <v>15</v>
      </c>
      <c r="S16" s="192">
        <v>235725</v>
      </c>
      <c r="T16" s="192">
        <v>59637253</v>
      </c>
      <c r="U16" s="192"/>
      <c r="V16" s="192"/>
      <c r="W16" s="192"/>
      <c r="X16" s="192">
        <v>2</v>
      </c>
      <c r="Y16" s="192">
        <v>1868.1</v>
      </c>
      <c r="Z16" s="192">
        <v>512182</v>
      </c>
      <c r="AA16" s="192">
        <v>1876</v>
      </c>
      <c r="AB16" s="192">
        <v>1460057</v>
      </c>
      <c r="AC16" s="192"/>
      <c r="AD16" s="192"/>
      <c r="AE16" s="192">
        <v>28</v>
      </c>
      <c r="AF16" s="192">
        <v>22356</v>
      </c>
      <c r="AG16" s="192"/>
      <c r="AH16" s="192"/>
      <c r="AI16" s="192">
        <v>713.2</v>
      </c>
      <c r="AJ16" s="192">
        <v>111569</v>
      </c>
      <c r="AK16" s="192"/>
      <c r="AL16" s="192"/>
      <c r="AM16" s="192"/>
      <c r="AN16" s="192"/>
      <c r="AO16" s="192"/>
      <c r="AP16" s="192"/>
      <c r="AQ16" s="192"/>
      <c r="AR16" s="193"/>
      <c r="AS16" s="192"/>
      <c r="AT16" s="192"/>
      <c r="AU16" s="192"/>
      <c r="AV16" s="192"/>
      <c r="AW16" s="192"/>
      <c r="AX16" s="192"/>
      <c r="AY16" s="192"/>
      <c r="AZ16" s="194"/>
      <c r="BA16" s="192"/>
      <c r="BB16" s="192"/>
      <c r="BC16" s="192"/>
      <c r="BD16" s="192"/>
      <c r="BE16" s="192"/>
      <c r="BF16" s="19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42291</v>
      </c>
      <c r="B17" s="2">
        <f t="shared" si="1"/>
        <v>4</v>
      </c>
      <c r="C17" s="192"/>
      <c r="D17" s="192"/>
      <c r="E17" s="192"/>
      <c r="F17" s="192">
        <v>14</v>
      </c>
      <c r="G17" s="192">
        <v>4735</v>
      </c>
      <c r="H17" s="192">
        <v>3060612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>
        <v>3</v>
      </c>
      <c r="Y17" s="192">
        <v>992.4</v>
      </c>
      <c r="Z17" s="192">
        <v>294073</v>
      </c>
      <c r="AA17" s="192">
        <v>1077.7</v>
      </c>
      <c r="AB17" s="192">
        <v>849555</v>
      </c>
      <c r="AC17" s="192"/>
      <c r="AD17" s="192"/>
      <c r="AE17" s="192">
        <v>30</v>
      </c>
      <c r="AF17" s="192">
        <v>22572</v>
      </c>
      <c r="AG17" s="192"/>
      <c r="AH17" s="192"/>
      <c r="AI17" s="192">
        <v>161</v>
      </c>
      <c r="AJ17" s="192">
        <v>72900</v>
      </c>
      <c r="AK17" s="192"/>
      <c r="AL17" s="192"/>
      <c r="AM17" s="192"/>
      <c r="AN17" s="192"/>
      <c r="AO17" s="192"/>
      <c r="AP17" s="192"/>
      <c r="AQ17" s="192"/>
      <c r="AR17" s="193"/>
      <c r="AS17" s="192">
        <v>17</v>
      </c>
      <c r="AT17" s="192">
        <v>22705</v>
      </c>
      <c r="AU17" s="192">
        <v>9203759</v>
      </c>
      <c r="AV17" s="192">
        <v>10346</v>
      </c>
      <c r="AW17" s="192">
        <v>1729458</v>
      </c>
      <c r="AX17" s="192">
        <v>159940</v>
      </c>
      <c r="AY17" s="192">
        <v>37627783</v>
      </c>
      <c r="AZ17" s="194"/>
      <c r="BA17" s="195"/>
      <c r="BB17" s="195"/>
      <c r="BC17" s="195"/>
      <c r="BD17" s="195"/>
      <c r="BE17" s="192"/>
      <c r="BF17" s="192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42292</v>
      </c>
      <c r="B18" s="2">
        <f t="shared" si="1"/>
        <v>5</v>
      </c>
      <c r="C18" s="192"/>
      <c r="D18" s="192"/>
      <c r="E18" s="192"/>
      <c r="F18" s="192">
        <v>15</v>
      </c>
      <c r="G18" s="192">
        <v>1090</v>
      </c>
      <c r="H18" s="192">
        <v>598482</v>
      </c>
      <c r="I18" s="192"/>
      <c r="J18" s="192"/>
      <c r="K18" s="192"/>
      <c r="L18" s="192">
        <v>16</v>
      </c>
      <c r="M18" s="192">
        <v>1381555</v>
      </c>
      <c r="N18" s="192">
        <v>61141147</v>
      </c>
      <c r="O18" s="192"/>
      <c r="P18" s="192"/>
      <c r="Q18" s="192"/>
      <c r="R18" s="192">
        <v>2</v>
      </c>
      <c r="S18" s="192">
        <v>124019</v>
      </c>
      <c r="T18" s="192">
        <v>23068781</v>
      </c>
      <c r="U18" s="192"/>
      <c r="V18" s="192"/>
      <c r="W18" s="192"/>
      <c r="X18" s="192">
        <v>1</v>
      </c>
      <c r="Y18" s="192">
        <v>43</v>
      </c>
      <c r="Z18" s="192">
        <v>13705</v>
      </c>
      <c r="AA18" s="192">
        <v>28.5</v>
      </c>
      <c r="AB18" s="192">
        <v>33021</v>
      </c>
      <c r="AC18" s="192"/>
      <c r="AD18" s="192"/>
      <c r="AE18" s="192"/>
      <c r="AF18" s="192"/>
      <c r="AG18" s="192"/>
      <c r="AH18" s="192"/>
      <c r="AI18" s="192">
        <v>5</v>
      </c>
      <c r="AJ18" s="192">
        <v>1080</v>
      </c>
      <c r="AK18" s="192"/>
      <c r="AL18" s="192"/>
      <c r="AM18" s="192"/>
      <c r="AN18" s="192"/>
      <c r="AO18" s="192"/>
      <c r="AP18" s="192"/>
      <c r="AQ18" s="192"/>
      <c r="AR18" s="193"/>
      <c r="AS18" s="192"/>
      <c r="AT18" s="192"/>
      <c r="AU18" s="192"/>
      <c r="AV18" s="192"/>
      <c r="AW18" s="192"/>
      <c r="AX18" s="192"/>
      <c r="AY18" s="192"/>
      <c r="AZ18" s="194"/>
      <c r="BA18" s="192"/>
      <c r="BB18" s="192"/>
      <c r="BC18" s="192"/>
      <c r="BD18" s="192"/>
      <c r="BE18" s="192"/>
      <c r="BF18" s="19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42293</v>
      </c>
      <c r="B19" s="2">
        <f t="shared" si="1"/>
        <v>6</v>
      </c>
      <c r="C19" s="196"/>
      <c r="D19" s="196"/>
      <c r="E19" s="196"/>
      <c r="F19" s="196">
        <v>31</v>
      </c>
      <c r="G19" s="196">
        <v>3170</v>
      </c>
      <c r="H19" s="196">
        <v>1776276</v>
      </c>
      <c r="I19" s="196"/>
      <c r="J19" s="196"/>
      <c r="K19" s="196"/>
      <c r="L19" s="196">
        <v>11</v>
      </c>
      <c r="M19" s="196">
        <v>387241</v>
      </c>
      <c r="N19" s="196">
        <v>19873761</v>
      </c>
      <c r="O19" s="196"/>
      <c r="P19" s="196"/>
      <c r="Q19" s="196"/>
      <c r="R19" s="196">
        <v>8</v>
      </c>
      <c r="S19" s="196">
        <v>218505</v>
      </c>
      <c r="T19" s="196">
        <v>42403268</v>
      </c>
      <c r="U19" s="196">
        <v>4</v>
      </c>
      <c r="V19" s="196">
        <v>163967</v>
      </c>
      <c r="W19" s="196">
        <v>23593164</v>
      </c>
      <c r="X19" s="196">
        <v>4</v>
      </c>
      <c r="Y19" s="196">
        <v>1727.8</v>
      </c>
      <c r="Z19" s="196">
        <v>552778</v>
      </c>
      <c r="AA19" s="196">
        <v>1649.8</v>
      </c>
      <c r="AB19" s="196">
        <v>1396879</v>
      </c>
      <c r="AC19" s="196"/>
      <c r="AD19" s="196"/>
      <c r="AE19" s="196">
        <v>33</v>
      </c>
      <c r="AF19" s="196">
        <v>21384</v>
      </c>
      <c r="AG19" s="196"/>
      <c r="AH19" s="196"/>
      <c r="AI19" s="196">
        <v>909</v>
      </c>
      <c r="AJ19" s="196">
        <v>126485</v>
      </c>
      <c r="AK19" s="196"/>
      <c r="AL19" s="196"/>
      <c r="AM19" s="196"/>
      <c r="AN19" s="196"/>
      <c r="AO19" s="196"/>
      <c r="AP19" s="196"/>
      <c r="AQ19" s="196">
        <v>7</v>
      </c>
      <c r="AR19" s="197">
        <v>1620</v>
      </c>
      <c r="AS19" s="196">
        <v>17</v>
      </c>
      <c r="AT19" s="196">
        <v>18237</v>
      </c>
      <c r="AU19" s="196">
        <v>6082410</v>
      </c>
      <c r="AV19" s="196">
        <v>19250</v>
      </c>
      <c r="AW19" s="196">
        <v>2070306</v>
      </c>
      <c r="AX19" s="196">
        <v>60032</v>
      </c>
      <c r="AY19" s="196">
        <v>19909238</v>
      </c>
      <c r="AZ19" s="198">
        <v>2</v>
      </c>
      <c r="BA19" s="196">
        <v>3604</v>
      </c>
      <c r="BB19" s="196">
        <v>1108620</v>
      </c>
      <c r="BC19" s="196">
        <v>274</v>
      </c>
      <c r="BD19" s="196">
        <v>20682</v>
      </c>
      <c r="BE19" s="196">
        <v>7</v>
      </c>
      <c r="BF19" s="196">
        <v>1620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42294</v>
      </c>
      <c r="B20" s="2">
        <f t="shared" si="1"/>
        <v>7</v>
      </c>
      <c r="C20" s="196">
        <v>1</v>
      </c>
      <c r="D20" s="196">
        <v>815</v>
      </c>
      <c r="E20" s="196">
        <v>308772</v>
      </c>
      <c r="F20" s="196">
        <v>30</v>
      </c>
      <c r="G20" s="196">
        <v>8340</v>
      </c>
      <c r="H20" s="196">
        <v>3981852</v>
      </c>
      <c r="I20" s="196"/>
      <c r="J20" s="196"/>
      <c r="K20" s="196"/>
      <c r="L20" s="196">
        <v>18</v>
      </c>
      <c r="M20" s="196">
        <v>1187651</v>
      </c>
      <c r="N20" s="196">
        <v>55242061</v>
      </c>
      <c r="O20" s="196"/>
      <c r="P20" s="196"/>
      <c r="Q20" s="196"/>
      <c r="R20" s="196">
        <v>4</v>
      </c>
      <c r="S20" s="196">
        <v>140957</v>
      </c>
      <c r="T20" s="196">
        <v>30976872</v>
      </c>
      <c r="U20" s="196">
        <v>5</v>
      </c>
      <c r="V20" s="196">
        <v>465259</v>
      </c>
      <c r="W20" s="196">
        <v>97791346</v>
      </c>
      <c r="X20" s="196">
        <v>4</v>
      </c>
      <c r="Y20" s="196">
        <v>1364.5</v>
      </c>
      <c r="Z20" s="196">
        <v>352809</v>
      </c>
      <c r="AA20" s="196">
        <v>1271.8</v>
      </c>
      <c r="AB20" s="196">
        <v>949319</v>
      </c>
      <c r="AC20" s="196"/>
      <c r="AD20" s="196"/>
      <c r="AE20" s="196">
        <v>262</v>
      </c>
      <c r="AF20" s="196">
        <v>31752</v>
      </c>
      <c r="AG20" s="196"/>
      <c r="AH20" s="196"/>
      <c r="AI20" s="196">
        <v>322.8</v>
      </c>
      <c r="AJ20" s="196">
        <v>76950</v>
      </c>
      <c r="AK20" s="196"/>
      <c r="AL20" s="196"/>
      <c r="AM20" s="196"/>
      <c r="AN20" s="196"/>
      <c r="AO20" s="196"/>
      <c r="AP20" s="196"/>
      <c r="AQ20" s="196">
        <v>5</v>
      </c>
      <c r="AR20" s="197">
        <v>4428</v>
      </c>
      <c r="AS20" s="196">
        <v>17</v>
      </c>
      <c r="AT20" s="196">
        <v>8861</v>
      </c>
      <c r="AU20" s="196">
        <v>2196666</v>
      </c>
      <c r="AV20" s="196">
        <v>7282</v>
      </c>
      <c r="AW20" s="196">
        <v>427248</v>
      </c>
      <c r="AX20" s="196">
        <v>185074</v>
      </c>
      <c r="AY20" s="196">
        <v>37871065</v>
      </c>
      <c r="AZ20" s="198">
        <v>1</v>
      </c>
      <c r="BA20" s="196">
        <v>4448</v>
      </c>
      <c r="BB20" s="196">
        <v>920916</v>
      </c>
      <c r="BC20" s="196">
        <v>127</v>
      </c>
      <c r="BD20" s="196">
        <v>27972</v>
      </c>
      <c r="BE20" s="196"/>
      <c r="BF20" s="196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42295</v>
      </c>
      <c r="B21" s="2">
        <f t="shared" si="1"/>
        <v>1</v>
      </c>
      <c r="C21" s="196"/>
      <c r="D21" s="196"/>
      <c r="E21" s="196">
        <v>308772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>
        <v>10</v>
      </c>
      <c r="AR21" s="197">
        <v>7236</v>
      </c>
      <c r="AS21" s="196"/>
      <c r="AT21" s="196"/>
      <c r="AU21" s="196"/>
      <c r="AV21" s="196"/>
      <c r="AW21" s="196"/>
      <c r="AX21" s="196"/>
      <c r="AY21" s="196"/>
      <c r="AZ21" s="198"/>
      <c r="BA21" s="196"/>
      <c r="BB21" s="196"/>
      <c r="BC21" s="196"/>
      <c r="BD21" s="196"/>
      <c r="BE21" s="196"/>
      <c r="BF21" s="196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42296</v>
      </c>
      <c r="B22" s="2">
        <f t="shared" si="1"/>
        <v>2</v>
      </c>
      <c r="C22" s="196">
        <v>33</v>
      </c>
      <c r="D22" s="196">
        <v>28303</v>
      </c>
      <c r="E22" s="196">
        <v>11554812</v>
      </c>
      <c r="F22" s="196">
        <v>29</v>
      </c>
      <c r="G22" s="196">
        <v>20926</v>
      </c>
      <c r="H22" s="196">
        <v>6854004</v>
      </c>
      <c r="I22" s="196"/>
      <c r="J22" s="196">
        <v>19577</v>
      </c>
      <c r="K22" s="196">
        <v>803440</v>
      </c>
      <c r="L22" s="196">
        <v>18</v>
      </c>
      <c r="M22" s="196">
        <v>626000</v>
      </c>
      <c r="N22" s="196">
        <v>34499611</v>
      </c>
      <c r="O22" s="196"/>
      <c r="P22" s="196"/>
      <c r="Q22" s="196"/>
      <c r="R22" s="196">
        <v>4</v>
      </c>
      <c r="S22" s="196">
        <v>104117</v>
      </c>
      <c r="T22" s="196">
        <v>26353876</v>
      </c>
      <c r="U22" s="196"/>
      <c r="V22" s="196"/>
      <c r="W22" s="196"/>
      <c r="X22" s="196">
        <v>6</v>
      </c>
      <c r="Y22" s="196">
        <v>8725</v>
      </c>
      <c r="Z22" s="196">
        <v>2479139</v>
      </c>
      <c r="AA22" s="196">
        <v>9043</v>
      </c>
      <c r="AB22" s="196">
        <v>6495250</v>
      </c>
      <c r="AC22" s="196"/>
      <c r="AD22" s="196"/>
      <c r="AE22" s="196"/>
      <c r="AF22" s="196"/>
      <c r="AG22" s="196"/>
      <c r="AH22" s="196"/>
      <c r="AI22" s="196">
        <v>1249.2</v>
      </c>
      <c r="AJ22" s="196">
        <v>189724</v>
      </c>
      <c r="AK22" s="196"/>
      <c r="AL22" s="196"/>
      <c r="AM22" s="196"/>
      <c r="AN22" s="196"/>
      <c r="AO22" s="196"/>
      <c r="AP22" s="196"/>
      <c r="AQ22" s="196">
        <v>4</v>
      </c>
      <c r="AR22" s="197">
        <v>4860</v>
      </c>
      <c r="AS22" s="196">
        <v>17</v>
      </c>
      <c r="AT22" s="196">
        <v>5368</v>
      </c>
      <c r="AU22" s="196">
        <v>610525</v>
      </c>
      <c r="AV22" s="196">
        <v>20</v>
      </c>
      <c r="AW22" s="196">
        <v>540</v>
      </c>
      <c r="AX22" s="196">
        <v>226205</v>
      </c>
      <c r="AY22" s="196">
        <v>49291731</v>
      </c>
      <c r="AZ22" s="198">
        <v>1</v>
      </c>
      <c r="BA22" s="199">
        <v>5991</v>
      </c>
      <c r="BB22" s="199">
        <v>1011528</v>
      </c>
      <c r="BC22" s="199">
        <v>109</v>
      </c>
      <c r="BD22" s="199">
        <v>9288</v>
      </c>
      <c r="BE22" s="196"/>
      <c r="BF22" s="19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42297</v>
      </c>
      <c r="B23" s="2">
        <f t="shared" si="1"/>
        <v>3</v>
      </c>
      <c r="C23" s="196"/>
      <c r="D23" s="196"/>
      <c r="E23" s="196"/>
      <c r="F23" s="196">
        <v>8</v>
      </c>
      <c r="G23" s="196">
        <v>2010</v>
      </c>
      <c r="H23" s="196">
        <v>752544</v>
      </c>
      <c r="I23" s="196"/>
      <c r="J23" s="196"/>
      <c r="K23" s="196"/>
      <c r="L23" s="196">
        <v>14</v>
      </c>
      <c r="M23" s="196">
        <v>410449</v>
      </c>
      <c r="N23" s="196">
        <v>22606868</v>
      </c>
      <c r="O23" s="196"/>
      <c r="P23" s="196"/>
      <c r="Q23" s="196"/>
      <c r="R23" s="196">
        <v>6</v>
      </c>
      <c r="S23" s="196">
        <v>332771</v>
      </c>
      <c r="T23" s="196">
        <v>69268376</v>
      </c>
      <c r="U23" s="196">
        <v>5</v>
      </c>
      <c r="V23" s="196">
        <v>750434</v>
      </c>
      <c r="W23" s="196">
        <v>91995033</v>
      </c>
      <c r="X23" s="196">
        <v>4</v>
      </c>
      <c r="Y23" s="196">
        <v>2474.3</v>
      </c>
      <c r="Z23" s="196">
        <v>673143</v>
      </c>
      <c r="AA23" s="196">
        <v>2265.8</v>
      </c>
      <c r="AB23" s="196">
        <v>1565670</v>
      </c>
      <c r="AC23" s="196"/>
      <c r="AD23" s="196"/>
      <c r="AE23" s="196">
        <v>137</v>
      </c>
      <c r="AF23" s="196">
        <v>51516</v>
      </c>
      <c r="AG23" s="196"/>
      <c r="AH23" s="196"/>
      <c r="AI23" s="196">
        <v>954.4</v>
      </c>
      <c r="AJ23" s="196">
        <v>139458</v>
      </c>
      <c r="AK23" s="196"/>
      <c r="AL23" s="196"/>
      <c r="AM23" s="196"/>
      <c r="AN23" s="196"/>
      <c r="AO23" s="196"/>
      <c r="AP23" s="196"/>
      <c r="AQ23" s="196"/>
      <c r="AR23" s="197"/>
      <c r="AS23" s="196">
        <v>7</v>
      </c>
      <c r="AT23" s="196">
        <v>45</v>
      </c>
      <c r="AU23" s="196">
        <v>3024</v>
      </c>
      <c r="AV23" s="196"/>
      <c r="AW23" s="196"/>
      <c r="AX23" s="196">
        <v>2440</v>
      </c>
      <c r="AY23" s="196">
        <v>655560</v>
      </c>
      <c r="AZ23" s="198"/>
      <c r="BA23" s="196"/>
      <c r="BB23" s="196"/>
      <c r="BC23" s="196"/>
      <c r="BD23" s="196"/>
      <c r="BE23" s="196"/>
      <c r="BF23" s="196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42298</v>
      </c>
      <c r="B24" s="2">
        <f aca="true" t="shared" si="2" ref="B24:B34">WEEKDAY(A24)</f>
        <v>4</v>
      </c>
      <c r="C24" s="200"/>
      <c r="D24" s="200"/>
      <c r="E24" s="200"/>
      <c r="F24" s="200">
        <v>29</v>
      </c>
      <c r="G24" s="200">
        <v>5995</v>
      </c>
      <c r="H24" s="200">
        <v>2664306</v>
      </c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>
        <v>6</v>
      </c>
      <c r="Y24" s="200">
        <v>6719.9</v>
      </c>
      <c r="Z24" s="200">
        <v>1908724</v>
      </c>
      <c r="AA24" s="200">
        <v>7253</v>
      </c>
      <c r="AB24" s="200">
        <v>5393305</v>
      </c>
      <c r="AC24" s="200">
        <v>689</v>
      </c>
      <c r="AD24" s="200">
        <v>115430</v>
      </c>
      <c r="AE24" s="200">
        <v>39</v>
      </c>
      <c r="AF24" s="200">
        <v>16308</v>
      </c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>
        <v>5</v>
      </c>
      <c r="AR24" s="201">
        <v>1944</v>
      </c>
      <c r="AS24" s="200"/>
      <c r="AT24" s="200"/>
      <c r="AU24" s="200"/>
      <c r="AV24" s="200"/>
      <c r="AW24" s="200"/>
      <c r="AX24" s="200"/>
      <c r="AY24" s="200"/>
      <c r="AZ24" s="202"/>
      <c r="BA24" s="200"/>
      <c r="BB24" s="200"/>
      <c r="BC24" s="200"/>
      <c r="BD24" s="200"/>
      <c r="BE24" s="200"/>
      <c r="BF24" s="200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42299</v>
      </c>
      <c r="B25" s="2">
        <f t="shared" si="2"/>
        <v>5</v>
      </c>
      <c r="C25" s="200">
        <v>1</v>
      </c>
      <c r="D25" s="200">
        <v>1285</v>
      </c>
      <c r="E25" s="200">
        <v>627750</v>
      </c>
      <c r="F25" s="200">
        <v>27</v>
      </c>
      <c r="G25" s="200">
        <v>7180</v>
      </c>
      <c r="H25" s="200">
        <v>3323970</v>
      </c>
      <c r="I25" s="200"/>
      <c r="J25" s="200"/>
      <c r="K25" s="200"/>
      <c r="L25" s="200">
        <v>6</v>
      </c>
      <c r="M25" s="200">
        <v>162347</v>
      </c>
      <c r="N25" s="200">
        <v>10514568</v>
      </c>
      <c r="O25" s="200"/>
      <c r="P25" s="200"/>
      <c r="Q25" s="200"/>
      <c r="R25" s="200">
        <v>17</v>
      </c>
      <c r="S25" s="200">
        <v>742653</v>
      </c>
      <c r="T25" s="200">
        <v>129595740</v>
      </c>
      <c r="U25" s="200">
        <v>6</v>
      </c>
      <c r="V25" s="200">
        <v>802229</v>
      </c>
      <c r="W25" s="200">
        <v>87674043</v>
      </c>
      <c r="X25" s="200">
        <v>3</v>
      </c>
      <c r="Y25" s="200">
        <v>3300</v>
      </c>
      <c r="Z25" s="200">
        <v>833015</v>
      </c>
      <c r="AA25" s="200">
        <v>3543</v>
      </c>
      <c r="AB25" s="200">
        <v>2603167</v>
      </c>
      <c r="AC25" s="200">
        <v>98</v>
      </c>
      <c r="AD25" s="200">
        <v>36353</v>
      </c>
      <c r="AE25" s="200">
        <v>7</v>
      </c>
      <c r="AF25" s="200">
        <v>5940</v>
      </c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  <c r="AS25" s="200"/>
      <c r="AT25" s="200"/>
      <c r="AU25" s="200"/>
      <c r="AV25" s="200"/>
      <c r="AW25" s="200"/>
      <c r="AX25" s="200"/>
      <c r="AY25" s="200"/>
      <c r="AZ25" s="202"/>
      <c r="BA25" s="200"/>
      <c r="BB25" s="200"/>
      <c r="BC25" s="200"/>
      <c r="BD25" s="200"/>
      <c r="BE25" s="200"/>
      <c r="BF25" s="20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42300</v>
      </c>
      <c r="B26" s="2">
        <f t="shared" si="2"/>
        <v>6</v>
      </c>
      <c r="C26" s="200">
        <v>2</v>
      </c>
      <c r="D26" s="200">
        <v>1185</v>
      </c>
      <c r="E26" s="200">
        <v>583578</v>
      </c>
      <c r="F26" s="200">
        <v>14</v>
      </c>
      <c r="G26" s="200">
        <v>3445</v>
      </c>
      <c r="H26" s="200">
        <v>1619946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>
        <v>1</v>
      </c>
      <c r="V26" s="200">
        <v>115181</v>
      </c>
      <c r="W26" s="200">
        <v>12008205</v>
      </c>
      <c r="X26" s="200">
        <v>5</v>
      </c>
      <c r="Y26" s="200">
        <v>6672.5</v>
      </c>
      <c r="Z26" s="200">
        <v>1758614</v>
      </c>
      <c r="AA26" s="200">
        <v>6713.4</v>
      </c>
      <c r="AB26" s="200">
        <v>5059791</v>
      </c>
      <c r="AC26" s="200">
        <v>191.6</v>
      </c>
      <c r="AD26" s="200">
        <v>18943</v>
      </c>
      <c r="AE26" s="200">
        <v>21</v>
      </c>
      <c r="AF26" s="200">
        <v>14040</v>
      </c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>
        <v>5</v>
      </c>
      <c r="AR26" s="201">
        <v>2916</v>
      </c>
      <c r="AS26" s="200">
        <v>17</v>
      </c>
      <c r="AT26" s="200">
        <v>15183</v>
      </c>
      <c r="AU26" s="200">
        <v>4304167</v>
      </c>
      <c r="AV26" s="200">
        <v>3064</v>
      </c>
      <c r="AW26" s="200">
        <v>470988</v>
      </c>
      <c r="AX26" s="200">
        <v>133643</v>
      </c>
      <c r="AY26" s="200">
        <v>32773394</v>
      </c>
      <c r="AZ26" s="202">
        <v>2</v>
      </c>
      <c r="BA26" s="200">
        <v>4073</v>
      </c>
      <c r="BB26" s="200">
        <v>1036260</v>
      </c>
      <c r="BC26" s="200">
        <v>141</v>
      </c>
      <c r="BD26" s="200">
        <v>11448</v>
      </c>
      <c r="BE26" s="200"/>
      <c r="BF26" s="200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42301</v>
      </c>
      <c r="B27" s="2">
        <f t="shared" si="2"/>
        <v>7</v>
      </c>
      <c r="C27" s="200">
        <v>2</v>
      </c>
      <c r="D27" s="200">
        <v>1015</v>
      </c>
      <c r="E27" s="200">
        <v>409752</v>
      </c>
      <c r="F27" s="200">
        <v>31</v>
      </c>
      <c r="G27" s="200">
        <v>8630</v>
      </c>
      <c r="H27" s="200">
        <v>3784320</v>
      </c>
      <c r="I27" s="200"/>
      <c r="J27" s="200"/>
      <c r="K27" s="200"/>
      <c r="L27" s="200">
        <v>13</v>
      </c>
      <c r="M27" s="200">
        <v>422490</v>
      </c>
      <c r="N27" s="200">
        <v>36049178</v>
      </c>
      <c r="O27" s="200"/>
      <c r="P27" s="200"/>
      <c r="Q27" s="200"/>
      <c r="R27" s="200">
        <v>17</v>
      </c>
      <c r="S27" s="200">
        <v>342412</v>
      </c>
      <c r="T27" s="200">
        <v>70907381</v>
      </c>
      <c r="U27" s="200">
        <v>6</v>
      </c>
      <c r="V27" s="200">
        <v>844839</v>
      </c>
      <c r="W27" s="200">
        <v>85302364</v>
      </c>
      <c r="X27" s="200">
        <v>5</v>
      </c>
      <c r="Y27" s="200">
        <v>6545.6</v>
      </c>
      <c r="Z27" s="200">
        <v>1723688</v>
      </c>
      <c r="AA27" s="200">
        <v>6675.6</v>
      </c>
      <c r="AB27" s="200">
        <v>4617840</v>
      </c>
      <c r="AC27" s="200">
        <v>545</v>
      </c>
      <c r="AD27" s="200">
        <v>106250</v>
      </c>
      <c r="AE27" s="200">
        <v>22</v>
      </c>
      <c r="AF27" s="200">
        <v>8640</v>
      </c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1"/>
      <c r="AS27" s="200">
        <v>17</v>
      </c>
      <c r="AT27" s="200">
        <v>33685</v>
      </c>
      <c r="AU27" s="200">
        <v>5200643</v>
      </c>
      <c r="AV27" s="200">
        <v>3810</v>
      </c>
      <c r="AW27" s="200">
        <v>213408</v>
      </c>
      <c r="AX27" s="200">
        <v>125724</v>
      </c>
      <c r="AY27" s="200">
        <v>32427497</v>
      </c>
      <c r="AZ27" s="202">
        <v>2</v>
      </c>
      <c r="BA27" s="203">
        <v>5094</v>
      </c>
      <c r="BB27" s="203">
        <v>1430568</v>
      </c>
      <c r="BC27" s="203">
        <v>209</v>
      </c>
      <c r="BD27" s="203">
        <v>12312</v>
      </c>
      <c r="BE27" s="200"/>
      <c r="BF27" s="200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42302</v>
      </c>
      <c r="B28" s="2">
        <f t="shared" si="2"/>
        <v>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  <c r="AS28" s="200"/>
      <c r="AT28" s="200"/>
      <c r="AU28" s="200"/>
      <c r="AV28" s="200"/>
      <c r="AW28" s="200"/>
      <c r="AX28" s="200"/>
      <c r="AY28" s="200"/>
      <c r="AZ28" s="202"/>
      <c r="BA28" s="200"/>
      <c r="BB28" s="200"/>
      <c r="BC28" s="200"/>
      <c r="BD28" s="200"/>
      <c r="BE28" s="200"/>
      <c r="BF28" s="200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42303</v>
      </c>
      <c r="B29" s="2">
        <f t="shared" si="2"/>
        <v>2</v>
      </c>
      <c r="C29" s="204"/>
      <c r="D29" s="204"/>
      <c r="E29" s="204"/>
      <c r="F29" s="204">
        <v>17</v>
      </c>
      <c r="G29" s="204">
        <v>5115</v>
      </c>
      <c r="H29" s="204">
        <v>3122388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>
        <v>3</v>
      </c>
      <c r="Y29" s="204">
        <v>3298</v>
      </c>
      <c r="Z29" s="204">
        <v>954785</v>
      </c>
      <c r="AA29" s="204">
        <v>3318</v>
      </c>
      <c r="AB29" s="204">
        <v>2543103</v>
      </c>
      <c r="AC29" s="204"/>
      <c r="AD29" s="204"/>
      <c r="AE29" s="204">
        <v>14</v>
      </c>
      <c r="AF29" s="204">
        <v>4104</v>
      </c>
      <c r="AG29" s="204"/>
      <c r="AH29" s="204"/>
      <c r="AI29" s="204">
        <v>77</v>
      </c>
      <c r="AJ29" s="204">
        <v>27000</v>
      </c>
      <c r="AK29" s="204"/>
      <c r="AL29" s="204"/>
      <c r="AM29" s="204"/>
      <c r="AN29" s="204"/>
      <c r="AO29" s="204"/>
      <c r="AP29" s="204"/>
      <c r="AQ29" s="204"/>
      <c r="AR29" s="205"/>
      <c r="AS29" s="204">
        <v>16</v>
      </c>
      <c r="AT29" s="204">
        <v>6815</v>
      </c>
      <c r="AU29" s="204">
        <v>1594675</v>
      </c>
      <c r="AV29" s="204">
        <v>1298</v>
      </c>
      <c r="AW29" s="204">
        <v>58460</v>
      </c>
      <c r="AX29" s="204">
        <v>12200</v>
      </c>
      <c r="AY29" s="204">
        <v>3778442</v>
      </c>
      <c r="AZ29" s="206"/>
      <c r="BA29" s="204"/>
      <c r="BB29" s="204"/>
      <c r="BC29" s="204"/>
      <c r="BD29" s="204"/>
      <c r="BE29" s="204"/>
      <c r="BF29" s="204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42304</v>
      </c>
      <c r="B30" s="2">
        <f t="shared" si="2"/>
        <v>3</v>
      </c>
      <c r="C30" s="204">
        <v>1</v>
      </c>
      <c r="D30" s="204">
        <v>350</v>
      </c>
      <c r="E30" s="204">
        <v>199692</v>
      </c>
      <c r="F30" s="204"/>
      <c r="G30" s="204"/>
      <c r="H30" s="204"/>
      <c r="I30" s="204">
        <v>1</v>
      </c>
      <c r="J30" s="204">
        <v>173493</v>
      </c>
      <c r="K30" s="204">
        <v>7736492</v>
      </c>
      <c r="L30" s="204">
        <v>6</v>
      </c>
      <c r="M30" s="204">
        <v>296655</v>
      </c>
      <c r="N30" s="204">
        <v>19791566</v>
      </c>
      <c r="O30" s="204"/>
      <c r="P30" s="204"/>
      <c r="Q30" s="204"/>
      <c r="R30" s="204">
        <v>17</v>
      </c>
      <c r="S30" s="204">
        <v>314300</v>
      </c>
      <c r="T30" s="204">
        <v>69474631</v>
      </c>
      <c r="U30" s="204"/>
      <c r="V30" s="204"/>
      <c r="W30" s="204"/>
      <c r="X30" s="204">
        <v>5</v>
      </c>
      <c r="Y30" s="204">
        <v>4959</v>
      </c>
      <c r="Z30" s="204">
        <v>1467655</v>
      </c>
      <c r="AA30" s="204">
        <v>4474.6</v>
      </c>
      <c r="AB30" s="204">
        <v>3390404</v>
      </c>
      <c r="AC30" s="204"/>
      <c r="AD30" s="204"/>
      <c r="AE30" s="204">
        <v>80</v>
      </c>
      <c r="AF30" s="204">
        <v>42228</v>
      </c>
      <c r="AG30" s="204"/>
      <c r="AH30" s="204"/>
      <c r="AI30" s="204">
        <v>547.4</v>
      </c>
      <c r="AJ30" s="204">
        <v>133402</v>
      </c>
      <c r="AK30" s="204"/>
      <c r="AL30" s="204"/>
      <c r="AM30" s="204"/>
      <c r="AN30" s="204"/>
      <c r="AO30" s="204"/>
      <c r="AP30" s="204"/>
      <c r="AQ30" s="204"/>
      <c r="AR30" s="205"/>
      <c r="AS30" s="204"/>
      <c r="AT30" s="204"/>
      <c r="AU30" s="204"/>
      <c r="AV30" s="204"/>
      <c r="AW30" s="204"/>
      <c r="AX30" s="204"/>
      <c r="AY30" s="204"/>
      <c r="AZ30" s="206"/>
      <c r="BA30" s="204"/>
      <c r="BB30" s="204"/>
      <c r="BC30" s="204"/>
      <c r="BD30" s="204"/>
      <c r="BE30" s="204"/>
      <c r="BF30" s="204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42305</v>
      </c>
      <c r="B31" s="2">
        <f t="shared" si="2"/>
        <v>4</v>
      </c>
      <c r="C31" s="204"/>
      <c r="D31" s="204"/>
      <c r="E31" s="204"/>
      <c r="F31" s="204">
        <v>25</v>
      </c>
      <c r="G31" s="204">
        <v>2135</v>
      </c>
      <c r="H31" s="204">
        <v>1134540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>
        <v>3</v>
      </c>
      <c r="Y31" s="204">
        <v>915.9</v>
      </c>
      <c r="Z31" s="204">
        <v>280732</v>
      </c>
      <c r="AA31" s="204">
        <v>773.3</v>
      </c>
      <c r="AB31" s="204">
        <v>552337</v>
      </c>
      <c r="AC31" s="204"/>
      <c r="AD31" s="204"/>
      <c r="AE31" s="204">
        <v>792</v>
      </c>
      <c r="AF31" s="204">
        <v>272592</v>
      </c>
      <c r="AG31" s="204"/>
      <c r="AH31" s="204"/>
      <c r="AI31" s="204">
        <v>15</v>
      </c>
      <c r="AJ31" s="204">
        <v>2052</v>
      </c>
      <c r="AK31" s="204"/>
      <c r="AL31" s="204"/>
      <c r="AM31" s="204"/>
      <c r="AN31" s="204"/>
      <c r="AO31" s="204"/>
      <c r="AP31" s="204"/>
      <c r="AQ31" s="204"/>
      <c r="AR31" s="205"/>
      <c r="AS31" s="204">
        <v>17</v>
      </c>
      <c r="AT31" s="204">
        <v>24524</v>
      </c>
      <c r="AU31" s="204">
        <v>8706010</v>
      </c>
      <c r="AV31" s="204">
        <v>6743</v>
      </c>
      <c r="AW31" s="204">
        <v>1097896</v>
      </c>
      <c r="AX31" s="204">
        <v>67814</v>
      </c>
      <c r="AY31" s="204">
        <v>20802258</v>
      </c>
      <c r="AZ31" s="206">
        <v>2</v>
      </c>
      <c r="BA31" s="204">
        <v>5014</v>
      </c>
      <c r="BB31" s="204">
        <v>1600182</v>
      </c>
      <c r="BC31" s="204">
        <v>160</v>
      </c>
      <c r="BD31" s="204">
        <v>14580</v>
      </c>
      <c r="BE31" s="204">
        <v>14</v>
      </c>
      <c r="BF31" s="204">
        <v>4536</v>
      </c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42306</v>
      </c>
      <c r="B32" s="2">
        <f t="shared" si="2"/>
        <v>5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>
        <v>3</v>
      </c>
      <c r="Y32" s="204">
        <v>1107</v>
      </c>
      <c r="Z32" s="204">
        <v>322358</v>
      </c>
      <c r="AA32" s="204">
        <v>910</v>
      </c>
      <c r="AB32" s="204">
        <v>719345</v>
      </c>
      <c r="AC32" s="204"/>
      <c r="AD32" s="204"/>
      <c r="AE32" s="204">
        <v>1671</v>
      </c>
      <c r="AF32" s="204">
        <v>643573</v>
      </c>
      <c r="AG32" s="204"/>
      <c r="AH32" s="204"/>
      <c r="AI32" s="204">
        <v>35</v>
      </c>
      <c r="AJ32" s="204">
        <v>10800</v>
      </c>
      <c r="AK32" s="204"/>
      <c r="AL32" s="204"/>
      <c r="AM32" s="204"/>
      <c r="AN32" s="204"/>
      <c r="AO32" s="204"/>
      <c r="AP32" s="204"/>
      <c r="AQ32" s="204"/>
      <c r="AR32" s="205"/>
      <c r="AS32" s="204"/>
      <c r="AT32" s="204"/>
      <c r="AU32" s="204"/>
      <c r="AV32" s="204"/>
      <c r="AW32" s="204"/>
      <c r="AX32" s="204"/>
      <c r="AY32" s="204"/>
      <c r="AZ32" s="206"/>
      <c r="BA32" s="207"/>
      <c r="BB32" s="207"/>
      <c r="BC32" s="207"/>
      <c r="BD32" s="207"/>
      <c r="BE32" s="207"/>
      <c r="BF32" s="207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42307</v>
      </c>
      <c r="B33" s="2">
        <f t="shared" si="2"/>
        <v>6</v>
      </c>
      <c r="C33" s="204">
        <v>4</v>
      </c>
      <c r="D33" s="204">
        <v>1665</v>
      </c>
      <c r="E33" s="204">
        <v>947322</v>
      </c>
      <c r="F33" s="204">
        <v>15</v>
      </c>
      <c r="G33" s="204">
        <v>2240</v>
      </c>
      <c r="H33" s="204">
        <v>1438884</v>
      </c>
      <c r="I33" s="204">
        <v>0</v>
      </c>
      <c r="J33" s="204">
        <v>339716</v>
      </c>
      <c r="K33" s="204">
        <v>16524706</v>
      </c>
      <c r="L33" s="204">
        <v>3</v>
      </c>
      <c r="M33" s="204">
        <v>188044</v>
      </c>
      <c r="N33" s="204">
        <v>18263882</v>
      </c>
      <c r="O33" s="204"/>
      <c r="P33" s="204"/>
      <c r="Q33" s="204"/>
      <c r="R33" s="204">
        <v>25</v>
      </c>
      <c r="S33" s="204">
        <v>765737</v>
      </c>
      <c r="T33" s="204">
        <v>146886823</v>
      </c>
      <c r="U33" s="204"/>
      <c r="V33" s="204"/>
      <c r="W33" s="204"/>
      <c r="X33" s="204">
        <v>6</v>
      </c>
      <c r="Y33" s="204">
        <v>4132</v>
      </c>
      <c r="Z33" s="204">
        <v>1294423</v>
      </c>
      <c r="AA33" s="204">
        <v>3455.8</v>
      </c>
      <c r="AB33" s="204">
        <v>2648172</v>
      </c>
      <c r="AC33" s="204"/>
      <c r="AD33" s="204"/>
      <c r="AE33" s="204">
        <v>266</v>
      </c>
      <c r="AF33" s="204">
        <v>195642</v>
      </c>
      <c r="AG33" s="204"/>
      <c r="AH33" s="204"/>
      <c r="AI33" s="204">
        <v>539</v>
      </c>
      <c r="AJ33" s="204">
        <v>136188</v>
      </c>
      <c r="AK33" s="204"/>
      <c r="AL33" s="204"/>
      <c r="AM33" s="204"/>
      <c r="AN33" s="204"/>
      <c r="AO33" s="204"/>
      <c r="AP33" s="204"/>
      <c r="AQ33" s="204">
        <v>7</v>
      </c>
      <c r="AR33" s="205">
        <v>4320</v>
      </c>
      <c r="AS33" s="204">
        <v>17</v>
      </c>
      <c r="AT33" s="204">
        <v>28730</v>
      </c>
      <c r="AU33" s="204">
        <v>13498466</v>
      </c>
      <c r="AV33" s="204">
        <v>4379</v>
      </c>
      <c r="AW33" s="204">
        <v>676944</v>
      </c>
      <c r="AX33" s="204">
        <v>65807</v>
      </c>
      <c r="AY33" s="204">
        <v>21503767</v>
      </c>
      <c r="AZ33" s="206">
        <v>2</v>
      </c>
      <c r="BA33" s="204">
        <v>4204</v>
      </c>
      <c r="BB33" s="204">
        <v>1617948</v>
      </c>
      <c r="BC33" s="204">
        <v>112</v>
      </c>
      <c r="BD33" s="204">
        <v>15120</v>
      </c>
      <c r="BE33" s="204">
        <v>7</v>
      </c>
      <c r="BF33" s="204">
        <v>2160</v>
      </c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42308</v>
      </c>
      <c r="B34" s="2">
        <f t="shared" si="2"/>
        <v>7</v>
      </c>
      <c r="C34" s="204"/>
      <c r="D34" s="204"/>
      <c r="E34" s="204"/>
      <c r="F34" s="204">
        <v>17</v>
      </c>
      <c r="G34" s="204">
        <v>3455</v>
      </c>
      <c r="H34" s="204">
        <v>1869102</v>
      </c>
      <c r="I34" s="204"/>
      <c r="J34" s="204"/>
      <c r="K34" s="204"/>
      <c r="L34" s="204">
        <v>1</v>
      </c>
      <c r="M34" s="204">
        <v>87196</v>
      </c>
      <c r="N34" s="204">
        <v>8710833</v>
      </c>
      <c r="O34" s="204"/>
      <c r="P34" s="204"/>
      <c r="Q34" s="204"/>
      <c r="R34" s="204">
        <v>6</v>
      </c>
      <c r="S34" s="204">
        <v>272373</v>
      </c>
      <c r="T34" s="204">
        <v>59494814</v>
      </c>
      <c r="U34" s="204"/>
      <c r="V34" s="204"/>
      <c r="W34" s="204"/>
      <c r="X34" s="204">
        <v>5</v>
      </c>
      <c r="Y34" s="204">
        <v>4249.2</v>
      </c>
      <c r="Z34" s="204">
        <v>1315792</v>
      </c>
      <c r="AA34" s="204">
        <v>3499.9</v>
      </c>
      <c r="AB34" s="204">
        <v>2814968</v>
      </c>
      <c r="AC34" s="204"/>
      <c r="AD34" s="204"/>
      <c r="AE34" s="204">
        <v>216</v>
      </c>
      <c r="AF34" s="204">
        <v>103572</v>
      </c>
      <c r="AG34" s="204"/>
      <c r="AH34" s="204"/>
      <c r="AI34" s="204">
        <v>1136.4</v>
      </c>
      <c r="AJ34" s="204">
        <v>159787</v>
      </c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>
        <v>2</v>
      </c>
      <c r="BA34" s="204">
        <v>3918</v>
      </c>
      <c r="BB34" s="204">
        <v>1528146</v>
      </c>
      <c r="BC34" s="204">
        <v>95</v>
      </c>
      <c r="BD34" s="204">
        <v>16956</v>
      </c>
      <c r="BE34" s="204"/>
      <c r="BF34" s="204"/>
      <c r="BG34"/>
      <c r="BH34"/>
      <c r="BI34"/>
      <c r="BJ34"/>
      <c r="BK34"/>
      <c r="BL34"/>
      <c r="BM34"/>
      <c r="BN34"/>
      <c r="BO34"/>
      <c r="BP34"/>
      <c r="BQ34"/>
      <c r="BR34"/>
      <c r="BS34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0" sqref="G40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42309</v>
      </c>
      <c r="B4" s="2">
        <v>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5"/>
      <c r="AS4" s="164"/>
      <c r="AT4" s="164"/>
      <c r="AU4" s="164"/>
      <c r="AV4" s="164"/>
      <c r="AW4" s="164"/>
      <c r="AX4" s="164"/>
      <c r="AY4" s="164"/>
      <c r="AZ4" s="166"/>
      <c r="BA4" s="164"/>
      <c r="BB4" s="164"/>
      <c r="BC4" s="164"/>
      <c r="BD4" s="164"/>
      <c r="BE4" s="164"/>
      <c r="BF4" s="16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v>42310</v>
      </c>
      <c r="B5" s="2">
        <v>2</v>
      </c>
      <c r="C5" s="164">
        <v>9</v>
      </c>
      <c r="D5" s="164">
        <v>6175</v>
      </c>
      <c r="E5" s="164">
        <v>2393280</v>
      </c>
      <c r="F5" s="164">
        <v>2</v>
      </c>
      <c r="G5" s="164">
        <v>20</v>
      </c>
      <c r="H5" s="164">
        <v>9720</v>
      </c>
      <c r="I5" s="164"/>
      <c r="J5" s="164"/>
      <c r="K5" s="164"/>
      <c r="L5" s="164">
        <v>12</v>
      </c>
      <c r="M5" s="164">
        <v>2324731</v>
      </c>
      <c r="N5" s="164">
        <v>119244772</v>
      </c>
      <c r="O5" s="164"/>
      <c r="P5" s="164"/>
      <c r="Q5" s="164"/>
      <c r="R5" s="164">
        <v>19</v>
      </c>
      <c r="S5" s="164">
        <v>533446</v>
      </c>
      <c r="T5" s="164">
        <v>89245245</v>
      </c>
      <c r="U5" s="164"/>
      <c r="V5" s="164"/>
      <c r="W5" s="164"/>
      <c r="X5" s="164">
        <v>6</v>
      </c>
      <c r="Y5" s="164">
        <v>6124.2</v>
      </c>
      <c r="Z5" s="164">
        <v>1882262</v>
      </c>
      <c r="AA5" s="164">
        <v>4661.4</v>
      </c>
      <c r="AB5" s="164">
        <v>3472885</v>
      </c>
      <c r="AC5" s="164"/>
      <c r="AD5" s="164"/>
      <c r="AE5">
        <v>10</v>
      </c>
      <c r="AF5" s="150">
        <v>7452</v>
      </c>
      <c r="AG5" s="164"/>
      <c r="AH5" s="164"/>
      <c r="AI5" s="164">
        <v>383</v>
      </c>
      <c r="AJ5" s="164">
        <v>145206</v>
      </c>
      <c r="AK5" s="164"/>
      <c r="AL5" s="164"/>
      <c r="AM5" s="164"/>
      <c r="AN5" s="164"/>
      <c r="AO5" s="164"/>
      <c r="AP5" s="164"/>
      <c r="AQ5" s="164">
        <v>5</v>
      </c>
      <c r="AR5" s="165">
        <v>3132</v>
      </c>
      <c r="AS5" s="164"/>
      <c r="AT5" s="164"/>
      <c r="AU5" s="164"/>
      <c r="AV5" s="164"/>
      <c r="AW5" s="164"/>
      <c r="AX5" s="164"/>
      <c r="AY5" s="164"/>
      <c r="AZ5" s="166">
        <v>2</v>
      </c>
      <c r="BA5" s="164">
        <v>1436</v>
      </c>
      <c r="BB5" s="164">
        <v>586872</v>
      </c>
      <c r="BC5" s="164">
        <v>134</v>
      </c>
      <c r="BD5" s="164">
        <v>16740</v>
      </c>
      <c r="BE5" s="164">
        <v>14</v>
      </c>
      <c r="BF5" s="164">
        <v>4536</v>
      </c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v>42311</v>
      </c>
      <c r="B6" s="2">
        <v>3</v>
      </c>
      <c r="C6" s="164">
        <v>7</v>
      </c>
      <c r="D6" s="164">
        <v>12460</v>
      </c>
      <c r="E6" s="164">
        <v>4337226</v>
      </c>
      <c r="F6" s="164">
        <v>18</v>
      </c>
      <c r="G6" s="164">
        <v>13360</v>
      </c>
      <c r="H6" s="164">
        <v>5284170</v>
      </c>
      <c r="I6" s="164"/>
      <c r="J6" s="164"/>
      <c r="K6" s="164"/>
      <c r="L6" s="164">
        <v>1</v>
      </c>
      <c r="M6" s="164">
        <v>199508</v>
      </c>
      <c r="N6" s="164">
        <v>10990260</v>
      </c>
      <c r="O6" s="164"/>
      <c r="P6" s="164"/>
      <c r="Q6" s="164"/>
      <c r="R6" s="164"/>
      <c r="S6" s="164"/>
      <c r="T6" s="164"/>
      <c r="U6" s="164"/>
      <c r="V6" s="164"/>
      <c r="W6" s="164"/>
      <c r="X6" s="164">
        <v>4</v>
      </c>
      <c r="Y6" s="164">
        <v>2673</v>
      </c>
      <c r="Z6" s="164">
        <v>842475</v>
      </c>
      <c r="AA6" s="164">
        <v>2099.1</v>
      </c>
      <c r="AB6" s="164">
        <v>1768267</v>
      </c>
      <c r="AC6" s="164"/>
      <c r="AD6" s="164"/>
      <c r="AE6" s="164">
        <v>14</v>
      </c>
      <c r="AF6" s="164">
        <v>5940</v>
      </c>
      <c r="AG6" s="164">
        <v>40</v>
      </c>
      <c r="AH6" s="164">
        <v>10044</v>
      </c>
      <c r="AI6" s="164">
        <v>286</v>
      </c>
      <c r="AJ6" s="164">
        <v>53094</v>
      </c>
      <c r="AK6" s="164"/>
      <c r="AL6" s="164"/>
      <c r="AM6" s="164"/>
      <c r="AN6" s="164"/>
      <c r="AO6" s="164"/>
      <c r="AP6" s="164"/>
      <c r="AQ6" s="164"/>
      <c r="AR6" s="165"/>
      <c r="AS6" s="164">
        <v>17</v>
      </c>
      <c r="AT6" s="164">
        <v>21703</v>
      </c>
      <c r="AU6" s="164">
        <v>8091036</v>
      </c>
      <c r="AV6" s="164">
        <v>12162</v>
      </c>
      <c r="AW6" s="164">
        <v>1232297</v>
      </c>
      <c r="AX6" s="164">
        <v>155191</v>
      </c>
      <c r="AY6" s="164">
        <v>42947280</v>
      </c>
      <c r="AZ6" s="166">
        <v>2</v>
      </c>
      <c r="BA6" s="167">
        <v>3252</v>
      </c>
      <c r="BB6" s="167">
        <v>1019520</v>
      </c>
      <c r="BC6" s="164">
        <v>186</v>
      </c>
      <c r="BD6" s="164">
        <v>18252</v>
      </c>
      <c r="BE6" s="164">
        <v>119</v>
      </c>
      <c r="BF6" s="164">
        <v>34344</v>
      </c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v>42312</v>
      </c>
      <c r="B7" s="2">
        <v>4</v>
      </c>
      <c r="C7" s="164">
        <v>17</v>
      </c>
      <c r="D7" s="164">
        <v>25370</v>
      </c>
      <c r="E7" s="164">
        <v>9097650</v>
      </c>
      <c r="F7" s="164">
        <v>20</v>
      </c>
      <c r="G7" s="164">
        <v>9110</v>
      </c>
      <c r="H7" s="164">
        <v>3094956</v>
      </c>
      <c r="I7" s="164"/>
      <c r="J7" s="164"/>
      <c r="K7" s="164"/>
      <c r="L7" s="164">
        <v>18</v>
      </c>
      <c r="M7" s="164">
        <v>2537901</v>
      </c>
      <c r="N7" s="164">
        <v>121525815</v>
      </c>
      <c r="O7" s="164"/>
      <c r="P7" s="164"/>
      <c r="Q7" s="164"/>
      <c r="R7" s="164">
        <v>7</v>
      </c>
      <c r="S7" s="164">
        <v>136999</v>
      </c>
      <c r="T7" s="164">
        <v>36130356</v>
      </c>
      <c r="U7" s="164"/>
      <c r="V7" s="164"/>
      <c r="W7" s="164"/>
      <c r="X7" s="164">
        <v>5</v>
      </c>
      <c r="Y7" s="164">
        <v>3575.7</v>
      </c>
      <c r="Z7" s="164">
        <v>1074212</v>
      </c>
      <c r="AA7" s="164">
        <v>2474.2</v>
      </c>
      <c r="AB7" s="164">
        <v>2152955</v>
      </c>
      <c r="AC7" s="164"/>
      <c r="AD7" s="164"/>
      <c r="AE7" s="164">
        <v>39</v>
      </c>
      <c r="AF7" s="164">
        <v>15444</v>
      </c>
      <c r="AG7" s="164">
        <v>28</v>
      </c>
      <c r="AH7" s="164">
        <v>4644</v>
      </c>
      <c r="AI7" s="164">
        <v>189</v>
      </c>
      <c r="AJ7" s="164">
        <v>59508</v>
      </c>
      <c r="AK7" s="164"/>
      <c r="AL7" s="164"/>
      <c r="AM7" s="164">
        <v>8.2</v>
      </c>
      <c r="AN7" s="164">
        <v>10184</v>
      </c>
      <c r="AO7" s="164"/>
      <c r="AP7" s="164"/>
      <c r="AQ7" s="164">
        <v>14</v>
      </c>
      <c r="AR7" s="164">
        <v>5940</v>
      </c>
      <c r="AS7" s="164">
        <v>17</v>
      </c>
      <c r="AT7" s="164">
        <v>20105</v>
      </c>
      <c r="AU7" s="164">
        <v>6111612</v>
      </c>
      <c r="AV7" s="164">
        <v>6108</v>
      </c>
      <c r="AW7" s="164">
        <v>508421</v>
      </c>
      <c r="AX7" s="164">
        <v>104485</v>
      </c>
      <c r="AY7" s="164">
        <v>34317243</v>
      </c>
      <c r="AZ7" s="166">
        <v>2</v>
      </c>
      <c r="BA7" s="167">
        <v>4638</v>
      </c>
      <c r="BB7" s="167">
        <v>1480140</v>
      </c>
      <c r="BC7" s="164">
        <v>296</v>
      </c>
      <c r="BD7" s="164">
        <v>19656</v>
      </c>
      <c r="BE7" s="164">
        <v>28</v>
      </c>
      <c r="BF7" s="164">
        <v>6804</v>
      </c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v>42313</v>
      </c>
      <c r="B8" s="2">
        <v>5</v>
      </c>
      <c r="C8" s="164">
        <v>29</v>
      </c>
      <c r="D8" s="164">
        <v>29635</v>
      </c>
      <c r="E8" s="164">
        <v>11101320</v>
      </c>
      <c r="F8" s="164">
        <v>22</v>
      </c>
      <c r="G8" s="164">
        <v>10365</v>
      </c>
      <c r="H8" s="164">
        <v>3624912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>
        <v>3</v>
      </c>
      <c r="Y8" s="164">
        <v>3973.5</v>
      </c>
      <c r="Z8" s="164">
        <v>1191429</v>
      </c>
      <c r="AA8" s="164">
        <v>2702.3</v>
      </c>
      <c r="AB8" s="164">
        <v>2312490</v>
      </c>
      <c r="AC8" s="164"/>
      <c r="AD8" s="164"/>
      <c r="AE8" s="164">
        <v>5</v>
      </c>
      <c r="AF8" s="164">
        <v>1080</v>
      </c>
      <c r="AG8" s="164"/>
      <c r="AH8" s="164"/>
      <c r="AI8" s="164">
        <v>196</v>
      </c>
      <c r="AJ8" s="164">
        <v>76140</v>
      </c>
      <c r="AK8" s="164"/>
      <c r="AL8" s="164"/>
      <c r="AM8" s="164"/>
      <c r="AN8" s="164"/>
      <c r="AO8" s="164"/>
      <c r="AP8" s="164"/>
      <c r="AQ8" s="164">
        <v>10</v>
      </c>
      <c r="AR8" s="164">
        <v>3780</v>
      </c>
      <c r="AS8" s="164">
        <v>17</v>
      </c>
      <c r="AT8" s="164">
        <v>11612</v>
      </c>
      <c r="AU8" s="164">
        <v>3416385</v>
      </c>
      <c r="AV8" s="164">
        <v>4059</v>
      </c>
      <c r="AW8" s="164">
        <v>349812</v>
      </c>
      <c r="AX8" s="164">
        <v>74836</v>
      </c>
      <c r="AY8" s="164">
        <v>21461025</v>
      </c>
      <c r="AZ8" s="166">
        <v>2</v>
      </c>
      <c r="BA8" s="164">
        <v>2929</v>
      </c>
      <c r="BB8" s="164">
        <v>908766</v>
      </c>
      <c r="BC8" s="164">
        <v>598</v>
      </c>
      <c r="BD8" s="164">
        <v>46116</v>
      </c>
      <c r="BE8" s="164">
        <v>35</v>
      </c>
      <c r="BF8" s="164">
        <v>8856</v>
      </c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42314</v>
      </c>
      <c r="B9" s="2">
        <f aca="true" t="shared" si="0" ref="B9:B23">WEEKDAY(A9)</f>
        <v>6</v>
      </c>
      <c r="C9" s="208">
        <v>30</v>
      </c>
      <c r="D9" s="208">
        <v>42318</v>
      </c>
      <c r="E9" s="208">
        <v>15312348</v>
      </c>
      <c r="F9" s="208">
        <v>14</v>
      </c>
      <c r="G9" s="208">
        <v>3955</v>
      </c>
      <c r="H9" s="208">
        <v>1404972</v>
      </c>
      <c r="I9" s="208"/>
      <c r="J9" s="208"/>
      <c r="K9" s="208"/>
      <c r="L9" s="208">
        <v>18</v>
      </c>
      <c r="M9" s="208">
        <v>2729190</v>
      </c>
      <c r="N9" s="208">
        <v>160640247</v>
      </c>
      <c r="O9" s="208"/>
      <c r="P9" s="208"/>
      <c r="Q9" s="208"/>
      <c r="R9" s="208">
        <v>9</v>
      </c>
      <c r="S9" s="208">
        <v>417874</v>
      </c>
      <c r="T9" s="208">
        <v>79126197</v>
      </c>
      <c r="U9" s="208"/>
      <c r="V9" s="208"/>
      <c r="W9" s="208"/>
      <c r="X9" s="208">
        <v>5</v>
      </c>
      <c r="Y9" s="208">
        <v>7111</v>
      </c>
      <c r="Z9" s="208">
        <v>2276926</v>
      </c>
      <c r="AA9" s="208">
        <v>5561.6</v>
      </c>
      <c r="AB9" s="208">
        <v>4505080</v>
      </c>
      <c r="AC9" s="208"/>
      <c r="AD9" s="208"/>
      <c r="AE9" s="208"/>
      <c r="AF9" s="208"/>
      <c r="AG9" s="208">
        <v>50</v>
      </c>
      <c r="AH9" s="208">
        <v>23220</v>
      </c>
      <c r="AI9" s="208">
        <v>599</v>
      </c>
      <c r="AJ9" s="208">
        <v>99857</v>
      </c>
      <c r="AK9" s="208"/>
      <c r="AL9" s="208"/>
      <c r="AM9" s="208"/>
      <c r="AN9" s="208"/>
      <c r="AO9" s="208"/>
      <c r="AP9" s="208"/>
      <c r="AQ9" s="208">
        <v>15</v>
      </c>
      <c r="AR9" s="209">
        <v>9720</v>
      </c>
      <c r="AS9" s="208">
        <v>17</v>
      </c>
      <c r="AT9" s="208">
        <v>3400</v>
      </c>
      <c r="AU9" s="208">
        <v>1113912</v>
      </c>
      <c r="AV9" s="208">
        <v>33</v>
      </c>
      <c r="AW9" s="208">
        <v>3780</v>
      </c>
      <c r="AX9" s="208">
        <v>217213</v>
      </c>
      <c r="AY9" s="208">
        <v>58138797</v>
      </c>
      <c r="AZ9" s="210">
        <v>2</v>
      </c>
      <c r="BA9" s="208">
        <v>2581</v>
      </c>
      <c r="BB9" s="208">
        <v>778194</v>
      </c>
      <c r="BC9" s="208">
        <v>253</v>
      </c>
      <c r="BD9" s="208">
        <v>27702</v>
      </c>
      <c r="BE9" s="208">
        <v>91</v>
      </c>
      <c r="BF9" s="208">
        <v>23436</v>
      </c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42315</v>
      </c>
      <c r="B10" s="2">
        <f t="shared" si="0"/>
        <v>7</v>
      </c>
      <c r="C10" s="208">
        <v>34</v>
      </c>
      <c r="D10" s="208">
        <v>10018</v>
      </c>
      <c r="E10" s="208">
        <v>5495364</v>
      </c>
      <c r="F10" s="208">
        <v>10</v>
      </c>
      <c r="G10" s="208">
        <v>3550</v>
      </c>
      <c r="H10" s="208">
        <v>1444770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>
        <v>10</v>
      </c>
      <c r="S10" s="208">
        <v>485593</v>
      </c>
      <c r="T10" s="208">
        <v>60386364</v>
      </c>
      <c r="U10" s="208"/>
      <c r="V10" s="208"/>
      <c r="W10" s="208"/>
      <c r="X10" s="208">
        <v>2</v>
      </c>
      <c r="Y10" s="208">
        <v>3128.2</v>
      </c>
      <c r="Z10" s="208">
        <v>1028466</v>
      </c>
      <c r="AA10" s="208">
        <v>2386.1</v>
      </c>
      <c r="AB10" s="208">
        <v>1897457</v>
      </c>
      <c r="AC10" s="208"/>
      <c r="AD10" s="208"/>
      <c r="AE10" s="208"/>
      <c r="AF10" s="208"/>
      <c r="AG10" s="208"/>
      <c r="AH10" s="208"/>
      <c r="AI10" s="208">
        <v>536</v>
      </c>
      <c r="AJ10" s="208">
        <v>59454</v>
      </c>
      <c r="AK10" s="208"/>
      <c r="AL10" s="208"/>
      <c r="AM10" s="208"/>
      <c r="AN10" s="208"/>
      <c r="AO10" s="208"/>
      <c r="AP10" s="208"/>
      <c r="AQ10" s="208">
        <v>14</v>
      </c>
      <c r="AR10" s="209">
        <v>6480</v>
      </c>
      <c r="AS10" s="208">
        <v>16</v>
      </c>
      <c r="AT10" s="208">
        <v>1175</v>
      </c>
      <c r="AU10" s="208">
        <v>285390</v>
      </c>
      <c r="AV10" s="208">
        <v>132</v>
      </c>
      <c r="AW10" s="208">
        <v>29484</v>
      </c>
      <c r="AX10" s="208">
        <v>14700</v>
      </c>
      <c r="AY10" s="208">
        <v>5280239</v>
      </c>
      <c r="AZ10" s="208">
        <v>2</v>
      </c>
      <c r="BA10" s="208">
        <v>1503</v>
      </c>
      <c r="BB10" s="208">
        <v>532386</v>
      </c>
      <c r="BC10" s="208">
        <v>48</v>
      </c>
      <c r="BD10" s="208">
        <v>7992</v>
      </c>
      <c r="BE10" s="208">
        <v>91</v>
      </c>
      <c r="BF10" s="208">
        <v>25272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42316</v>
      </c>
      <c r="B11" s="2">
        <f t="shared" si="0"/>
        <v>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10"/>
      <c r="BA11" s="208"/>
      <c r="BB11" s="208"/>
      <c r="BC11" s="208"/>
      <c r="BD11" s="208"/>
      <c r="BE11" s="208"/>
      <c r="BF11" s="208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42317</v>
      </c>
      <c r="B12" s="2">
        <f t="shared" si="0"/>
        <v>2</v>
      </c>
      <c r="C12" s="208">
        <v>18</v>
      </c>
      <c r="D12">
        <v>5115</v>
      </c>
      <c r="E12" s="208">
        <v>3459132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>
        <v>7</v>
      </c>
      <c r="Y12" s="208">
        <v>27172</v>
      </c>
      <c r="Z12" s="208">
        <v>7714975</v>
      </c>
      <c r="AA12" s="208">
        <v>18952.9</v>
      </c>
      <c r="AB12" s="208">
        <v>15182228</v>
      </c>
      <c r="AC12" s="208"/>
      <c r="AD12" s="208"/>
      <c r="AE12" s="208">
        <v>95</v>
      </c>
      <c r="AF12" s="208">
        <v>57456</v>
      </c>
      <c r="AG12" s="208">
        <v>15</v>
      </c>
      <c r="AH12" s="208">
        <v>6588</v>
      </c>
      <c r="AI12" s="208">
        <v>2094</v>
      </c>
      <c r="AJ12" s="208">
        <v>406966</v>
      </c>
      <c r="AK12" s="208"/>
      <c r="AL12" s="208"/>
      <c r="AM12" s="208"/>
      <c r="AN12" s="208"/>
      <c r="AO12" s="208"/>
      <c r="AP12" s="208"/>
      <c r="AQ12" s="208">
        <v>15</v>
      </c>
      <c r="AR12" s="209">
        <v>9720</v>
      </c>
      <c r="AS12" s="208"/>
      <c r="AT12" s="208"/>
      <c r="AU12" s="208"/>
      <c r="AV12" s="208"/>
      <c r="AW12" s="208"/>
      <c r="AX12" s="208"/>
      <c r="AY12" s="208"/>
      <c r="AZ12" s="210"/>
      <c r="BA12" s="211"/>
      <c r="BB12" s="211"/>
      <c r="BC12" s="211"/>
      <c r="BD12" s="211"/>
      <c r="BE12" s="211"/>
      <c r="BF12" s="211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42318</v>
      </c>
      <c r="B13" s="2">
        <f t="shared" si="0"/>
        <v>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9"/>
      <c r="AS13" s="208"/>
      <c r="AT13" s="208"/>
      <c r="AU13" s="208"/>
      <c r="AV13" s="208"/>
      <c r="AW13" s="208"/>
      <c r="AX13" s="208"/>
      <c r="AY13" s="208"/>
      <c r="AZ13" s="210"/>
      <c r="BA13" s="208"/>
      <c r="BB13" s="208"/>
      <c r="BC13" s="208"/>
      <c r="BD13" s="208"/>
      <c r="BE13" s="208"/>
      <c r="BF13" s="208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42319</v>
      </c>
      <c r="B14" s="2">
        <f t="shared" si="0"/>
        <v>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>
        <v>3</v>
      </c>
      <c r="Y14" s="212">
        <v>6455.8</v>
      </c>
      <c r="Z14" s="212">
        <v>1717038</v>
      </c>
      <c r="AA14" s="212">
        <v>4532.5</v>
      </c>
      <c r="AB14" s="212">
        <v>3641761</v>
      </c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3"/>
      <c r="AS14" s="212"/>
      <c r="AT14" s="212"/>
      <c r="AU14" s="212"/>
      <c r="AV14" s="212"/>
      <c r="AW14" s="212"/>
      <c r="AX14" s="212"/>
      <c r="AY14" s="212"/>
      <c r="AZ14" s="214"/>
      <c r="BA14" s="212"/>
      <c r="BB14" s="212"/>
      <c r="BC14" s="212"/>
      <c r="BD14" s="212"/>
      <c r="BE14" s="212"/>
      <c r="BF14" s="21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42320</v>
      </c>
      <c r="B15" s="2">
        <f t="shared" si="0"/>
        <v>5</v>
      </c>
      <c r="C15" s="212">
        <v>2</v>
      </c>
      <c r="D15" s="212">
        <v>30</v>
      </c>
      <c r="E15" s="212">
        <v>25434</v>
      </c>
      <c r="F15" s="212"/>
      <c r="G15" s="212"/>
      <c r="H15" s="212"/>
      <c r="I15" s="212"/>
      <c r="J15" s="212"/>
      <c r="K15" s="212"/>
      <c r="L15" s="212">
        <v>23</v>
      </c>
      <c r="M15" s="212">
        <v>1566183</v>
      </c>
      <c r="N15" s="212">
        <v>110607390</v>
      </c>
      <c r="O15" s="212"/>
      <c r="P15" s="212">
        <v>1123</v>
      </c>
      <c r="Q15" s="212">
        <v>243945</v>
      </c>
      <c r="R15" s="212">
        <v>2</v>
      </c>
      <c r="S15" s="212">
        <v>24657</v>
      </c>
      <c r="T15" s="212">
        <v>5958463</v>
      </c>
      <c r="U15" s="212"/>
      <c r="V15" s="212"/>
      <c r="W15" s="212"/>
      <c r="X15" s="212">
        <v>6</v>
      </c>
      <c r="Y15" s="212">
        <v>15864.6</v>
      </c>
      <c r="Z15" s="212">
        <v>4708012</v>
      </c>
      <c r="AA15" s="212">
        <v>10494.3</v>
      </c>
      <c r="AB15" s="212">
        <v>9202189</v>
      </c>
      <c r="AC15" s="212"/>
      <c r="AD15" s="212"/>
      <c r="AE15" s="212">
        <v>168</v>
      </c>
      <c r="AF15" s="212">
        <v>97308</v>
      </c>
      <c r="AG15" s="212"/>
      <c r="AH15" s="212"/>
      <c r="AI15" s="212">
        <v>5020.1</v>
      </c>
      <c r="AJ15" s="212">
        <v>751484</v>
      </c>
      <c r="AK15" s="212"/>
      <c r="AL15" s="212"/>
      <c r="AM15" s="212"/>
      <c r="AN15" s="212"/>
      <c r="AO15" s="212"/>
      <c r="AP15" s="212"/>
      <c r="AQ15" s="212">
        <v>29</v>
      </c>
      <c r="AR15" s="213">
        <v>15552</v>
      </c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42321</v>
      </c>
      <c r="B16" s="2">
        <f t="shared" si="0"/>
        <v>6</v>
      </c>
      <c r="C16" s="212">
        <v>15</v>
      </c>
      <c r="D16" s="212">
        <v>7028</v>
      </c>
      <c r="E16" s="212">
        <v>3343842</v>
      </c>
      <c r="F16" s="212">
        <v>16</v>
      </c>
      <c r="G16" s="212">
        <v>5985</v>
      </c>
      <c r="H16" s="212">
        <v>2262222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>
        <v>3</v>
      </c>
      <c r="Y16" s="212">
        <v>3223.4</v>
      </c>
      <c r="Z16" s="212">
        <v>824558</v>
      </c>
      <c r="AA16" s="212">
        <v>2463</v>
      </c>
      <c r="AB16" s="212">
        <v>2150831</v>
      </c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4">
        <v>2</v>
      </c>
      <c r="BA16" s="212">
        <v>4755</v>
      </c>
      <c r="BB16" s="212">
        <v>2476548</v>
      </c>
      <c r="BC16" s="212">
        <v>189</v>
      </c>
      <c r="BD16" s="212">
        <v>35964</v>
      </c>
      <c r="BE16" s="212">
        <v>133</v>
      </c>
      <c r="BF16" s="212">
        <v>44172</v>
      </c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42322</v>
      </c>
      <c r="B17" s="2">
        <f t="shared" si="0"/>
        <v>7</v>
      </c>
      <c r="C17" s="212">
        <v>14</v>
      </c>
      <c r="D17">
        <v>9340</v>
      </c>
      <c r="E17" s="212">
        <v>4773978</v>
      </c>
      <c r="F17" s="212">
        <v>28</v>
      </c>
      <c r="G17" s="212">
        <v>11635</v>
      </c>
      <c r="H17" s="212">
        <v>4790178</v>
      </c>
      <c r="I17" s="212"/>
      <c r="J17" s="212"/>
      <c r="K17" s="212"/>
      <c r="L17" s="212">
        <v>19</v>
      </c>
      <c r="M17" s="212">
        <v>3138567</v>
      </c>
      <c r="N17" s="212">
        <v>168840875</v>
      </c>
      <c r="O17" s="212"/>
      <c r="P17" s="212"/>
      <c r="Q17" s="212"/>
      <c r="R17" s="212">
        <v>1</v>
      </c>
      <c r="S17" s="212">
        <v>92306</v>
      </c>
      <c r="T17" s="212">
        <v>39017665</v>
      </c>
      <c r="U17" s="212"/>
      <c r="V17" s="212"/>
      <c r="W17" s="212"/>
      <c r="X17" s="212">
        <v>6</v>
      </c>
      <c r="Y17" s="212">
        <v>14100.5</v>
      </c>
      <c r="Z17" s="212">
        <v>3979304</v>
      </c>
      <c r="AA17" s="212">
        <v>9735.6</v>
      </c>
      <c r="AB17" s="212">
        <v>8600000</v>
      </c>
      <c r="AC17" s="212"/>
      <c r="AD17" s="212"/>
      <c r="AE17" s="212">
        <v>102</v>
      </c>
      <c r="AF17" s="212">
        <v>42876</v>
      </c>
      <c r="AG17" s="212"/>
      <c r="AH17" s="212"/>
      <c r="AI17" s="212">
        <v>1447</v>
      </c>
      <c r="AJ17" s="212">
        <v>199412</v>
      </c>
      <c r="AK17" s="212"/>
      <c r="AL17" s="212"/>
      <c r="AM17" s="212"/>
      <c r="AN17" s="212"/>
      <c r="AO17" s="212"/>
      <c r="AP17" s="212"/>
      <c r="AQ17" s="212">
        <v>5</v>
      </c>
      <c r="AR17" s="212">
        <v>1404</v>
      </c>
      <c r="AS17" s="212">
        <v>17</v>
      </c>
      <c r="AT17" s="212">
        <v>10717</v>
      </c>
      <c r="AU17" s="212">
        <v>5076027</v>
      </c>
      <c r="AV17" s="212">
        <v>1947</v>
      </c>
      <c r="AW17" s="212">
        <v>305964</v>
      </c>
      <c r="AX17" s="212">
        <v>169612</v>
      </c>
      <c r="AY17" s="212">
        <v>49227968</v>
      </c>
      <c r="AZ17" s="214">
        <v>2</v>
      </c>
      <c r="BA17" s="215">
        <v>3069</v>
      </c>
      <c r="BB17" s="215">
        <v>1353132</v>
      </c>
      <c r="BC17" s="215">
        <v>81</v>
      </c>
      <c r="BD17" s="215">
        <v>10368</v>
      </c>
      <c r="BE17" s="215">
        <v>35</v>
      </c>
      <c r="BF17" s="215">
        <v>12744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42323</v>
      </c>
      <c r="B18" s="2">
        <f t="shared" si="0"/>
        <v>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3"/>
      <c r="AS18" s="212"/>
      <c r="AT18" s="212"/>
      <c r="AU18" s="212"/>
      <c r="AV18" s="212"/>
      <c r="AW18" s="212"/>
      <c r="AX18" s="212"/>
      <c r="AY18" s="212"/>
      <c r="AZ18" s="214"/>
      <c r="BA18" s="212"/>
      <c r="BB18" s="212"/>
      <c r="BC18" s="212"/>
      <c r="BD18" s="212"/>
      <c r="BE18" s="212"/>
      <c r="BF18" s="21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42324</v>
      </c>
      <c r="B19" s="2">
        <f t="shared" si="0"/>
        <v>2</v>
      </c>
      <c r="C19" s="216">
        <v>1</v>
      </c>
      <c r="D19" s="216">
        <v>400</v>
      </c>
      <c r="E19" s="216">
        <v>224370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>
        <v>4</v>
      </c>
      <c r="Y19" s="216">
        <v>7528</v>
      </c>
      <c r="Z19" s="216">
        <v>2657583</v>
      </c>
      <c r="AA19" s="216">
        <v>5456</v>
      </c>
      <c r="AB19" s="216">
        <v>5042272</v>
      </c>
      <c r="AC19" s="216">
        <v>392</v>
      </c>
      <c r="AD19" s="216">
        <v>124632</v>
      </c>
      <c r="AE19" s="216">
        <v>21</v>
      </c>
      <c r="AF19" s="216">
        <v>9180</v>
      </c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  <c r="AS19" s="216"/>
      <c r="AT19" s="216"/>
      <c r="AU19" s="216"/>
      <c r="AV19" s="216"/>
      <c r="AW19" s="216"/>
      <c r="AX19" s="216"/>
      <c r="AY19" s="216"/>
      <c r="AZ19" s="218"/>
      <c r="BA19" s="216"/>
      <c r="BB19" s="216"/>
      <c r="BC19" s="216"/>
      <c r="BD19" s="216"/>
      <c r="BE19" s="216"/>
      <c r="BF19" s="216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42325</v>
      </c>
      <c r="B20" s="2">
        <f t="shared" si="0"/>
        <v>3</v>
      </c>
      <c r="C20" s="216">
        <v>21</v>
      </c>
      <c r="D20" s="216">
        <v>16315</v>
      </c>
      <c r="E20" s="216">
        <v>6257358</v>
      </c>
      <c r="F20" s="216">
        <v>5</v>
      </c>
      <c r="G20" s="216">
        <v>1585</v>
      </c>
      <c r="H20" s="216">
        <v>687744</v>
      </c>
      <c r="I20" s="216"/>
      <c r="J20" s="216"/>
      <c r="K20" s="216"/>
      <c r="L20" s="216">
        <v>16</v>
      </c>
      <c r="M20" s="216">
        <v>2292559</v>
      </c>
      <c r="N20" s="216">
        <v>158081538</v>
      </c>
      <c r="O20" s="216"/>
      <c r="P20" s="216">
        <v>2759</v>
      </c>
      <c r="Q20" s="216">
        <v>264935</v>
      </c>
      <c r="R20" s="216"/>
      <c r="S20" s="216"/>
      <c r="T20" s="216"/>
      <c r="U20" s="216"/>
      <c r="V20" s="216"/>
      <c r="W20" s="216"/>
      <c r="X20" s="216">
        <v>6</v>
      </c>
      <c r="Y20" s="216">
        <v>15947.3</v>
      </c>
      <c r="Z20" s="216">
        <v>5572315</v>
      </c>
      <c r="AA20" s="216">
        <v>11785</v>
      </c>
      <c r="AB20" s="216">
        <v>11509352</v>
      </c>
      <c r="AC20" s="216">
        <v>1180</v>
      </c>
      <c r="AD20" s="216">
        <v>291060</v>
      </c>
      <c r="AE20" s="216">
        <v>85</v>
      </c>
      <c r="AF20" s="216">
        <v>77868</v>
      </c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>
        <v>25</v>
      </c>
      <c r="AR20" s="217">
        <v>18576</v>
      </c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42326</v>
      </c>
      <c r="B21" s="2">
        <f t="shared" si="0"/>
        <v>4</v>
      </c>
      <c r="C21" s="216">
        <v>28</v>
      </c>
      <c r="D21" s="216">
        <v>16470</v>
      </c>
      <c r="E21" s="216">
        <v>6844932</v>
      </c>
      <c r="F21" s="216">
        <v>18</v>
      </c>
      <c r="G21" s="216">
        <v>5420</v>
      </c>
      <c r="H21" s="216">
        <v>1998648</v>
      </c>
      <c r="I21" s="216"/>
      <c r="J21" s="216"/>
      <c r="K21" s="216"/>
      <c r="L21" s="216"/>
      <c r="M21" s="216"/>
      <c r="N21" s="216"/>
      <c r="O21" s="216"/>
      <c r="P21" s="216"/>
      <c r="Q21" s="216"/>
      <c r="R21" s="216">
        <v>10</v>
      </c>
      <c r="S21" s="216">
        <v>297651</v>
      </c>
      <c r="T21" s="216">
        <v>77513565</v>
      </c>
      <c r="U21" s="216"/>
      <c r="V21" s="216"/>
      <c r="W21" s="216"/>
      <c r="X21" s="216">
        <v>3</v>
      </c>
      <c r="Y21" s="216">
        <v>9550.8</v>
      </c>
      <c r="Z21" s="216">
        <v>3161896</v>
      </c>
      <c r="AA21" s="216">
        <v>6442</v>
      </c>
      <c r="AB21" s="216">
        <v>6397218</v>
      </c>
      <c r="AC21" s="216">
        <v>133</v>
      </c>
      <c r="AD21" s="216">
        <v>21384</v>
      </c>
      <c r="AE21" s="216">
        <v>93</v>
      </c>
      <c r="AF21" s="216">
        <v>53460</v>
      </c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>
        <v>7</v>
      </c>
      <c r="AR21" s="216">
        <v>4320</v>
      </c>
      <c r="AS21" s="216">
        <v>17</v>
      </c>
      <c r="AT21" s="216">
        <v>29721</v>
      </c>
      <c r="AU21" s="216">
        <v>15341152</v>
      </c>
      <c r="AV21" s="216">
        <v>5770</v>
      </c>
      <c r="AW21" s="216">
        <v>872208</v>
      </c>
      <c r="AX21" s="216">
        <v>110099</v>
      </c>
      <c r="AY21" s="216">
        <v>33304435</v>
      </c>
      <c r="AZ21" s="218">
        <v>2</v>
      </c>
      <c r="BA21" s="216">
        <v>6694</v>
      </c>
      <c r="BB21" s="216">
        <v>3084750</v>
      </c>
      <c r="BC21" s="216">
        <v>220</v>
      </c>
      <c r="BD21" s="216">
        <v>25002</v>
      </c>
      <c r="BE21" s="216">
        <v>77</v>
      </c>
      <c r="BF21" s="216">
        <v>24624</v>
      </c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42327</v>
      </c>
      <c r="B22" s="2">
        <f t="shared" si="0"/>
        <v>5</v>
      </c>
      <c r="C22" s="216">
        <v>4</v>
      </c>
      <c r="D22">
        <v>2160</v>
      </c>
      <c r="E22" s="216">
        <v>987822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>
        <v>2</v>
      </c>
      <c r="Y22" s="216">
        <v>3460</v>
      </c>
      <c r="Z22" s="216">
        <v>1100736</v>
      </c>
      <c r="AA22" s="216">
        <v>2170</v>
      </c>
      <c r="AB22" s="216">
        <v>2070382</v>
      </c>
      <c r="AC22" s="216">
        <v>1021</v>
      </c>
      <c r="AD22" s="216">
        <v>187618</v>
      </c>
      <c r="AE22" s="145"/>
      <c r="AF22" s="145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8"/>
      <c r="BA22" s="219"/>
      <c r="BB22" s="219"/>
      <c r="BC22" s="219"/>
      <c r="BD22" s="219"/>
      <c r="BE22" s="219"/>
      <c r="BF22" s="219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42328</v>
      </c>
      <c r="B23" s="2">
        <f t="shared" si="0"/>
        <v>6</v>
      </c>
      <c r="C23" s="216">
        <v>10</v>
      </c>
      <c r="D23" s="216">
        <v>5870</v>
      </c>
      <c r="E23" s="216">
        <v>2631150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>
        <v>6</v>
      </c>
      <c r="Y23" s="216">
        <v>34385.8</v>
      </c>
      <c r="Z23" s="216">
        <v>9680044</v>
      </c>
      <c r="AA23" s="216">
        <v>23316.1</v>
      </c>
      <c r="AB23" s="216">
        <v>21699240</v>
      </c>
      <c r="AC23" s="216">
        <v>1694.6</v>
      </c>
      <c r="AD23" s="216">
        <v>233690</v>
      </c>
      <c r="AE23" s="216">
        <v>28</v>
      </c>
      <c r="AF23" s="216">
        <v>10152</v>
      </c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>
        <v>79</v>
      </c>
      <c r="AR23" s="217">
        <v>53460</v>
      </c>
      <c r="AS23" s="216"/>
      <c r="AT23" s="216"/>
      <c r="AU23" s="216"/>
      <c r="AV23" s="216"/>
      <c r="AW23" s="216"/>
      <c r="AX23" s="216"/>
      <c r="AY23" s="216"/>
      <c r="AZ23" s="218"/>
      <c r="BA23" s="216"/>
      <c r="BB23" s="216"/>
      <c r="BC23" s="216"/>
      <c r="BD23" s="216"/>
      <c r="BE23" s="216"/>
      <c r="BF23" s="216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42329</v>
      </c>
      <c r="B24" s="2">
        <f aca="true" t="shared" si="1" ref="B24:B33">WEEKDAY(A24)</f>
        <v>7</v>
      </c>
      <c r="C24" s="220">
        <v>26</v>
      </c>
      <c r="D24" s="220">
        <v>18685</v>
      </c>
      <c r="E24" s="220">
        <v>7103916</v>
      </c>
      <c r="F24" s="220">
        <v>12</v>
      </c>
      <c r="G24" s="220">
        <v>4295</v>
      </c>
      <c r="H24" s="220">
        <v>1609038</v>
      </c>
      <c r="I24" s="220"/>
      <c r="J24" s="220"/>
      <c r="K24" s="220"/>
      <c r="L24" s="220">
        <v>12</v>
      </c>
      <c r="M24" s="220">
        <v>1825631</v>
      </c>
      <c r="N24" s="220">
        <v>163402468</v>
      </c>
      <c r="O24" s="220"/>
      <c r="P24" s="220">
        <v>6710</v>
      </c>
      <c r="Q24" s="220">
        <v>1463215</v>
      </c>
      <c r="R24" s="220">
        <v>2</v>
      </c>
      <c r="S24" s="220">
        <v>12538</v>
      </c>
      <c r="T24" s="220">
        <v>4290415</v>
      </c>
      <c r="U24" s="220"/>
      <c r="V24" s="220"/>
      <c r="W24" s="220"/>
      <c r="X24" s="220">
        <v>6</v>
      </c>
      <c r="Y24" s="220">
        <v>17986.6</v>
      </c>
      <c r="Z24" s="220">
        <v>4559054</v>
      </c>
      <c r="AA24" s="220">
        <v>12738.2</v>
      </c>
      <c r="AB24" s="220">
        <v>12313029</v>
      </c>
      <c r="AC24" s="220"/>
      <c r="AD24" s="220"/>
      <c r="AE24" s="220">
        <v>265</v>
      </c>
      <c r="AF24" s="220">
        <v>111294</v>
      </c>
      <c r="AG24" s="220"/>
      <c r="AH24" s="220"/>
      <c r="AI24" s="220">
        <v>322.8</v>
      </c>
      <c r="AJ24" s="220">
        <v>85169</v>
      </c>
      <c r="AK24" s="220"/>
      <c r="AL24" s="220"/>
      <c r="AM24" s="220"/>
      <c r="AN24" s="220"/>
      <c r="AO24" s="220"/>
      <c r="AP24" s="220"/>
      <c r="AQ24" s="220">
        <v>50</v>
      </c>
      <c r="AR24" s="221">
        <v>19872</v>
      </c>
      <c r="AS24" s="220">
        <v>17</v>
      </c>
      <c r="AT24" s="220">
        <v>29461</v>
      </c>
      <c r="AU24" s="220">
        <v>14547681</v>
      </c>
      <c r="AV24" s="220">
        <v>5896</v>
      </c>
      <c r="AW24" s="220">
        <v>953532</v>
      </c>
      <c r="AX24" s="220">
        <v>148140</v>
      </c>
      <c r="AY24" s="220">
        <v>45673416</v>
      </c>
      <c r="AZ24" s="222">
        <v>2</v>
      </c>
      <c r="BA24" s="220">
        <v>5552</v>
      </c>
      <c r="BB24" s="220">
        <v>2222748</v>
      </c>
      <c r="BC24" s="220">
        <v>397</v>
      </c>
      <c r="BD24" s="220">
        <v>41040</v>
      </c>
      <c r="BE24" s="220">
        <v>140</v>
      </c>
      <c r="BF24" s="220">
        <v>37476</v>
      </c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42330</v>
      </c>
      <c r="B25" s="2">
        <f t="shared" si="1"/>
        <v>1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1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42331</v>
      </c>
      <c r="B26" s="2">
        <f t="shared" si="1"/>
        <v>2</v>
      </c>
      <c r="C26" s="220">
        <v>33</v>
      </c>
      <c r="D26" s="220">
        <v>7900</v>
      </c>
      <c r="E26" s="220">
        <v>3297186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>
        <v>5</v>
      </c>
      <c r="Y26" s="220">
        <v>13256.4</v>
      </c>
      <c r="Z26" s="220">
        <v>3434355</v>
      </c>
      <c r="AA26" s="220">
        <v>8011.7</v>
      </c>
      <c r="AB26" s="220">
        <v>7820355</v>
      </c>
      <c r="AC26" s="220"/>
      <c r="AD26" s="220"/>
      <c r="AE26" s="220">
        <v>15</v>
      </c>
      <c r="AF26" s="220">
        <v>7344</v>
      </c>
      <c r="AG26" s="220"/>
      <c r="AH26" s="220"/>
      <c r="AI26" s="220">
        <v>67</v>
      </c>
      <c r="AJ26" s="220">
        <v>28512</v>
      </c>
      <c r="AK26" s="220"/>
      <c r="AL26" s="220"/>
      <c r="AM26" s="220"/>
      <c r="AN26" s="220"/>
      <c r="AO26" s="220">
        <v>5</v>
      </c>
      <c r="AP26" s="220">
        <v>3024</v>
      </c>
      <c r="AQ26" s="220">
        <v>55</v>
      </c>
      <c r="AR26" s="221">
        <v>44928</v>
      </c>
      <c r="AS26" s="220">
        <v>17</v>
      </c>
      <c r="AT26" s="220">
        <v>2441</v>
      </c>
      <c r="AU26" s="220">
        <v>844182</v>
      </c>
      <c r="AV26" s="220">
        <v>418</v>
      </c>
      <c r="AW26" s="220">
        <v>70794</v>
      </c>
      <c r="AX26" s="220">
        <v>39960</v>
      </c>
      <c r="AY26" s="220">
        <v>12240774</v>
      </c>
      <c r="AZ26" s="222">
        <v>2</v>
      </c>
      <c r="BA26" s="220">
        <v>3511</v>
      </c>
      <c r="BB26" s="220">
        <v>1448496</v>
      </c>
      <c r="BC26" s="220">
        <v>108</v>
      </c>
      <c r="BD26" s="220">
        <v>9396</v>
      </c>
      <c r="BE26" s="220">
        <v>56</v>
      </c>
      <c r="BF26" s="220">
        <v>17928</v>
      </c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42332</v>
      </c>
      <c r="B27" s="2">
        <f t="shared" si="1"/>
        <v>3</v>
      </c>
      <c r="C27" s="220">
        <v>17</v>
      </c>
      <c r="D27">
        <v>12035</v>
      </c>
      <c r="E27" s="220">
        <v>5127516</v>
      </c>
      <c r="F27" s="220">
        <v>9</v>
      </c>
      <c r="G27" s="220">
        <v>2610</v>
      </c>
      <c r="H27" s="220">
        <v>990792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>
        <v>5</v>
      </c>
      <c r="Y27" s="220">
        <v>12860.8</v>
      </c>
      <c r="Z27" s="220">
        <v>3949942</v>
      </c>
      <c r="AA27" s="220">
        <v>8775.5</v>
      </c>
      <c r="AB27" s="220">
        <v>8140944</v>
      </c>
      <c r="AC27" s="220"/>
      <c r="AD27" s="220"/>
      <c r="AE27" s="220">
        <v>19</v>
      </c>
      <c r="AF27" s="220">
        <v>6480</v>
      </c>
      <c r="AG27" s="220"/>
      <c r="AH27" s="220"/>
      <c r="AI27" s="220">
        <v>264.5</v>
      </c>
      <c r="AJ27" s="220">
        <v>114847</v>
      </c>
      <c r="AK27" s="220"/>
      <c r="AL27" s="220"/>
      <c r="AM27" s="220"/>
      <c r="AN27" s="220"/>
      <c r="AO27" s="220"/>
      <c r="AP27" s="220"/>
      <c r="AQ27" s="220">
        <v>70</v>
      </c>
      <c r="AR27" s="220">
        <v>24624</v>
      </c>
      <c r="AS27" s="220">
        <v>17</v>
      </c>
      <c r="AT27" s="220">
        <v>37184</v>
      </c>
      <c r="AU27" s="220">
        <v>20991393</v>
      </c>
      <c r="AV27" s="220">
        <v>12326</v>
      </c>
      <c r="AW27" s="220">
        <v>1694056</v>
      </c>
      <c r="AX27" s="220">
        <v>68180</v>
      </c>
      <c r="AY27" s="220">
        <v>24525784</v>
      </c>
      <c r="AZ27" s="222">
        <v>2</v>
      </c>
      <c r="BA27" s="223">
        <v>2854</v>
      </c>
      <c r="BB27" s="223">
        <v>1274670</v>
      </c>
      <c r="BC27" s="223">
        <v>54</v>
      </c>
      <c r="BD27" s="223">
        <v>4104</v>
      </c>
      <c r="BE27" s="223">
        <v>21</v>
      </c>
      <c r="BF27" s="223">
        <v>7452</v>
      </c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42333</v>
      </c>
      <c r="B28" s="2">
        <f t="shared" si="1"/>
        <v>4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>
        <v>4</v>
      </c>
      <c r="Y28" s="220">
        <v>23422.5</v>
      </c>
      <c r="Z28" s="220">
        <v>7293262</v>
      </c>
      <c r="AA28" s="220">
        <v>14719.2</v>
      </c>
      <c r="AB28" s="220">
        <v>14500458</v>
      </c>
      <c r="AC28" s="220"/>
      <c r="AD28" s="220"/>
      <c r="AE28" s="145">
        <v>39</v>
      </c>
      <c r="AF28" s="145">
        <v>12744</v>
      </c>
      <c r="AG28" s="220"/>
      <c r="AH28" s="220"/>
      <c r="AI28" s="220">
        <v>106.4</v>
      </c>
      <c r="AJ28" s="220">
        <v>16416</v>
      </c>
      <c r="AK28" s="220"/>
      <c r="AL28" s="220"/>
      <c r="AM28" s="220"/>
      <c r="AN28" s="220"/>
      <c r="AO28" s="220"/>
      <c r="AP28" s="220"/>
      <c r="AQ28" s="220"/>
      <c r="AR28" s="221"/>
      <c r="AS28" s="220"/>
      <c r="AT28" s="220"/>
      <c r="AU28" s="220"/>
      <c r="AV28" s="220"/>
      <c r="AW28" s="220"/>
      <c r="AX28" s="220"/>
      <c r="AY28" s="220"/>
      <c r="AZ28" s="222"/>
      <c r="BA28" s="220"/>
      <c r="BB28" s="220"/>
      <c r="BC28" s="220"/>
      <c r="BD28" s="220"/>
      <c r="BE28" s="220"/>
      <c r="BF28" s="220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42334</v>
      </c>
      <c r="B29" s="2">
        <f t="shared" si="1"/>
        <v>5</v>
      </c>
      <c r="C29" s="224">
        <v>20</v>
      </c>
      <c r="D29" s="224">
        <v>17790</v>
      </c>
      <c r="E29" s="224">
        <v>8285328</v>
      </c>
      <c r="F29" s="224">
        <v>4</v>
      </c>
      <c r="G29" s="224">
        <v>661</v>
      </c>
      <c r="H29" s="224">
        <v>294462</v>
      </c>
      <c r="I29" s="224"/>
      <c r="J29" s="224"/>
      <c r="K29" s="224"/>
      <c r="L29" s="224">
        <v>18</v>
      </c>
      <c r="M29" s="224">
        <v>3537875</v>
      </c>
      <c r="N29" s="224">
        <v>187295484</v>
      </c>
      <c r="O29" s="224"/>
      <c r="P29" s="224"/>
      <c r="Q29" s="224"/>
      <c r="R29" s="224"/>
      <c r="S29" s="224"/>
      <c r="T29" s="224"/>
      <c r="U29" s="224"/>
      <c r="V29" s="224"/>
      <c r="W29" s="224"/>
      <c r="X29" s="224">
        <v>6</v>
      </c>
      <c r="Y29" s="224">
        <v>26529.5</v>
      </c>
      <c r="Z29" s="224">
        <v>7934009</v>
      </c>
      <c r="AA29" s="224">
        <v>18348.4</v>
      </c>
      <c r="AB29" s="224">
        <v>18382003</v>
      </c>
      <c r="AC29" s="224"/>
      <c r="AD29" s="224"/>
      <c r="AE29" s="224"/>
      <c r="AF29" s="224"/>
      <c r="AG29" s="224"/>
      <c r="AH29" s="224"/>
      <c r="AI29" s="224">
        <v>109</v>
      </c>
      <c r="AJ29" s="224">
        <v>40716</v>
      </c>
      <c r="AK29" s="224"/>
      <c r="AL29" s="224"/>
      <c r="AM29" s="224"/>
      <c r="AN29" s="224"/>
      <c r="AO29" s="224"/>
      <c r="AP29" s="224"/>
      <c r="AQ29" s="224">
        <v>12</v>
      </c>
      <c r="AR29" s="225">
        <v>4698</v>
      </c>
      <c r="AS29" s="224"/>
      <c r="AT29" s="224"/>
      <c r="AU29" s="224"/>
      <c r="AV29" s="224"/>
      <c r="AW29" s="224"/>
      <c r="AX29" s="224"/>
      <c r="AY29" s="224"/>
      <c r="AZ29" s="226">
        <v>2</v>
      </c>
      <c r="BA29" s="224">
        <v>3317</v>
      </c>
      <c r="BB29" s="224">
        <v>1925748</v>
      </c>
      <c r="BC29" s="224">
        <v>101</v>
      </c>
      <c r="BD29" s="224">
        <v>17820</v>
      </c>
      <c r="BE29" s="224">
        <v>177</v>
      </c>
      <c r="BF29" s="224">
        <v>49248</v>
      </c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42335</v>
      </c>
      <c r="B30" s="2">
        <f t="shared" si="1"/>
        <v>6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>
        <v>7</v>
      </c>
      <c r="M30" s="224">
        <v>960970</v>
      </c>
      <c r="N30" s="224">
        <v>57364009</v>
      </c>
      <c r="O30" s="224"/>
      <c r="P30" s="224">
        <v>17568</v>
      </c>
      <c r="Q30" s="224">
        <v>842421</v>
      </c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5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42336</v>
      </c>
      <c r="B31" s="2">
        <f t="shared" si="1"/>
        <v>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>
        <v>3</v>
      </c>
      <c r="Y31" s="224">
        <v>20611.6</v>
      </c>
      <c r="Z31" s="224">
        <v>5408618</v>
      </c>
      <c r="AA31" s="224">
        <v>13998</v>
      </c>
      <c r="AB31" s="224">
        <v>13293310</v>
      </c>
      <c r="AC31" s="224"/>
      <c r="AD31" s="224"/>
      <c r="AE31" s="224">
        <v>20</v>
      </c>
      <c r="AF31" s="224">
        <v>12420</v>
      </c>
      <c r="AG31" s="224"/>
      <c r="AH31" s="224"/>
      <c r="AI31" s="224">
        <v>136.4</v>
      </c>
      <c r="AJ31" s="224">
        <v>71906</v>
      </c>
      <c r="AK31" s="224"/>
      <c r="AL31" s="224"/>
      <c r="AM31" s="224"/>
      <c r="AN31" s="224"/>
      <c r="AO31" s="224"/>
      <c r="AP31" s="224"/>
      <c r="AQ31" s="224">
        <v>5</v>
      </c>
      <c r="AR31" s="225">
        <v>2160</v>
      </c>
      <c r="AS31" s="224"/>
      <c r="AT31" s="224"/>
      <c r="AU31" s="224"/>
      <c r="AV31" s="224"/>
      <c r="AW31" s="224"/>
      <c r="AX31" s="224"/>
      <c r="AY31" s="224"/>
      <c r="AZ31" s="226"/>
      <c r="BA31" s="224"/>
      <c r="BB31" s="224"/>
      <c r="BC31" s="224"/>
      <c r="BD31" s="224"/>
      <c r="BE31" s="224"/>
      <c r="BF31" s="224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42337</v>
      </c>
      <c r="B32" s="2">
        <f t="shared" si="1"/>
        <v>1</v>
      </c>
      <c r="C32" s="224"/>
      <c r="D32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5"/>
      <c r="AS32" s="224"/>
      <c r="AT32" s="224"/>
      <c r="AU32" s="224"/>
      <c r="AV32" s="224"/>
      <c r="AW32" s="224"/>
      <c r="AX32" s="224"/>
      <c r="AY32" s="224"/>
      <c r="AZ32" s="226"/>
      <c r="BA32" s="227"/>
      <c r="BB32" s="227"/>
      <c r="BC32" s="227"/>
      <c r="BD32" s="227"/>
      <c r="BE32" s="227"/>
      <c r="BF32" s="227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42338</v>
      </c>
      <c r="B33" s="2">
        <f t="shared" si="1"/>
        <v>2</v>
      </c>
      <c r="C33" s="224">
        <v>23</v>
      </c>
      <c r="D33" s="224">
        <v>14360</v>
      </c>
      <c r="E33" s="224">
        <v>8525196</v>
      </c>
      <c r="F33" s="224"/>
      <c r="G33" s="224"/>
      <c r="H33" s="224"/>
      <c r="I33" s="224"/>
      <c r="J33" s="224"/>
      <c r="K33" s="224"/>
      <c r="L33" s="224">
        <v>7</v>
      </c>
      <c r="M33" s="224">
        <v>1631431</v>
      </c>
      <c r="N33" s="224">
        <v>109719682</v>
      </c>
      <c r="O33" s="224"/>
      <c r="P33" s="224"/>
      <c r="Q33" s="224"/>
      <c r="R33" s="224"/>
      <c r="S33" s="224"/>
      <c r="T33" s="224"/>
      <c r="U33" s="224"/>
      <c r="V33" s="224"/>
      <c r="W33" s="224"/>
      <c r="X33" s="224">
        <v>2</v>
      </c>
      <c r="Y33" s="224">
        <v>65491</v>
      </c>
      <c r="Z33" s="224">
        <v>12384480</v>
      </c>
      <c r="AA33" s="224">
        <v>51084</v>
      </c>
      <c r="AB33" s="224">
        <v>43573075</v>
      </c>
      <c r="AC33" s="224"/>
      <c r="AD33" s="224"/>
      <c r="AE33" s="224">
        <v>260</v>
      </c>
      <c r="AF33" s="224">
        <v>113292</v>
      </c>
      <c r="AG33" s="224"/>
      <c r="AH33" s="224"/>
      <c r="AI33" s="224">
        <v>689.8</v>
      </c>
      <c r="AJ33" s="224">
        <v>204531</v>
      </c>
      <c r="AK33" s="224"/>
      <c r="AL33" s="224"/>
      <c r="AM33" s="224"/>
      <c r="AN33" s="224"/>
      <c r="AO33" s="224">
        <v>2</v>
      </c>
      <c r="AP33" s="224">
        <v>1080</v>
      </c>
      <c r="AQ33" s="224">
        <v>7</v>
      </c>
      <c r="AR33" s="225">
        <v>3240</v>
      </c>
      <c r="AS33" s="224"/>
      <c r="AT33" s="224"/>
      <c r="AU33" s="224"/>
      <c r="AV33" s="224"/>
      <c r="AW33" s="224"/>
      <c r="AX33" s="224"/>
      <c r="AY33" s="224"/>
      <c r="AZ33" s="226">
        <v>9</v>
      </c>
      <c r="BA33" s="224">
        <v>1363</v>
      </c>
      <c r="BB33" s="224">
        <v>748170</v>
      </c>
      <c r="BC33" s="224">
        <v>134</v>
      </c>
      <c r="BD33" s="224">
        <v>24300</v>
      </c>
      <c r="BE33" s="224"/>
      <c r="BF33" s="224"/>
      <c r="BG33"/>
      <c r="BH33"/>
      <c r="BI33"/>
      <c r="BJ33"/>
      <c r="BK33"/>
      <c r="BL33"/>
      <c r="BM33"/>
      <c r="BN33"/>
      <c r="BO33"/>
      <c r="BP33"/>
      <c r="BQ33"/>
      <c r="BR33"/>
      <c r="BS33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0" sqref="H30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42339</v>
      </c>
      <c r="B4" s="2">
        <f>WEEKDAY(A4)</f>
        <v>3</v>
      </c>
      <c r="C4" s="228"/>
      <c r="D4" s="228"/>
      <c r="E4" s="228"/>
      <c r="F4" s="228">
        <v>10</v>
      </c>
      <c r="G4" s="228">
        <v>1475</v>
      </c>
      <c r="H4" s="228">
        <v>829818</v>
      </c>
      <c r="I4" s="228"/>
      <c r="J4" s="228"/>
      <c r="K4" s="228"/>
      <c r="L4" s="228">
        <v>1</v>
      </c>
      <c r="M4" s="228">
        <v>99501</v>
      </c>
      <c r="N4" s="228">
        <v>5568967</v>
      </c>
      <c r="O4" s="228"/>
      <c r="P4" s="228"/>
      <c r="Q4" s="228"/>
      <c r="R4" s="228"/>
      <c r="S4" s="228"/>
      <c r="T4" s="228"/>
      <c r="U4" s="228"/>
      <c r="V4" s="228"/>
      <c r="W4" s="228"/>
      <c r="X4" s="228">
        <v>2</v>
      </c>
      <c r="Y4" s="228">
        <v>1117</v>
      </c>
      <c r="Z4" s="228">
        <v>182801</v>
      </c>
      <c r="AA4" s="228">
        <v>651.5</v>
      </c>
      <c r="AB4" s="228">
        <v>550514</v>
      </c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9"/>
      <c r="AS4" s="228">
        <v>17</v>
      </c>
      <c r="AT4" s="228">
        <v>47649</v>
      </c>
      <c r="AU4" s="228">
        <v>28894536</v>
      </c>
      <c r="AV4" s="228">
        <v>9087</v>
      </c>
      <c r="AW4" s="228">
        <v>1061813</v>
      </c>
      <c r="AX4" s="228">
        <v>50040</v>
      </c>
      <c r="AY4" s="228">
        <v>18207029</v>
      </c>
      <c r="AZ4" s="230">
        <v>2</v>
      </c>
      <c r="BA4" s="228">
        <v>2928</v>
      </c>
      <c r="BB4" s="228">
        <v>1699488</v>
      </c>
      <c r="BC4" s="228">
        <v>291</v>
      </c>
      <c r="BD4" s="228">
        <v>27162</v>
      </c>
      <c r="BE4" s="228">
        <v>14</v>
      </c>
      <c r="BF4" s="228">
        <v>4104</v>
      </c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42340</v>
      </c>
      <c r="B5" s="2">
        <f>WEEKDAY(A5)</f>
        <v>4</v>
      </c>
      <c r="C5" s="228">
        <v>3</v>
      </c>
      <c r="D5" s="228">
        <v>1265</v>
      </c>
      <c r="E5" s="228">
        <v>900828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>
        <v>3</v>
      </c>
      <c r="S5" s="228">
        <v>76318</v>
      </c>
      <c r="T5" s="228"/>
      <c r="U5" s="228"/>
      <c r="V5" s="228"/>
      <c r="W5" s="228"/>
      <c r="X5" s="228">
        <v>7</v>
      </c>
      <c r="Y5" s="228">
        <v>29363</v>
      </c>
      <c r="Z5" s="228">
        <v>6242139</v>
      </c>
      <c r="AA5" s="228">
        <v>25473.5</v>
      </c>
      <c r="AB5" s="228">
        <v>23168383</v>
      </c>
      <c r="AC5" s="228"/>
      <c r="AD5" s="228"/>
      <c r="AE5" s="228">
        <v>5</v>
      </c>
      <c r="AF5" s="228">
        <v>864</v>
      </c>
      <c r="AG5" s="228">
        <v>5</v>
      </c>
      <c r="AH5" s="228">
        <v>540</v>
      </c>
      <c r="AI5" s="228">
        <v>556.8</v>
      </c>
      <c r="AJ5" s="228">
        <v>180911</v>
      </c>
      <c r="AK5" s="228"/>
      <c r="AL5" s="228"/>
      <c r="AM5" s="228"/>
      <c r="AN5" s="228"/>
      <c r="AO5" s="228"/>
      <c r="AP5" s="228"/>
      <c r="AQ5" s="228">
        <v>31</v>
      </c>
      <c r="AR5" s="229">
        <v>22464</v>
      </c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42341</v>
      </c>
      <c r="B6" s="2">
        <f>WEEKDAY(A6)</f>
        <v>5</v>
      </c>
      <c r="C6" s="228">
        <v>21</v>
      </c>
      <c r="D6" s="228">
        <v>3870</v>
      </c>
      <c r="E6" s="228">
        <v>2515698</v>
      </c>
      <c r="F6" s="228"/>
      <c r="G6" s="228"/>
      <c r="H6" s="228"/>
      <c r="I6" s="228"/>
      <c r="J6" s="228"/>
      <c r="K6" s="228"/>
      <c r="L6" s="228">
        <v>8</v>
      </c>
      <c r="M6" s="228">
        <v>1391878</v>
      </c>
      <c r="N6" s="228">
        <v>76636920</v>
      </c>
      <c r="O6" s="228"/>
      <c r="P6" s="228">
        <v>8560</v>
      </c>
      <c r="Q6" s="228">
        <v>822512</v>
      </c>
      <c r="R6" s="228"/>
      <c r="S6" s="228"/>
      <c r="T6" s="228"/>
      <c r="U6" s="228"/>
      <c r="V6" s="228"/>
      <c r="W6" s="228"/>
      <c r="X6" s="228">
        <v>4</v>
      </c>
      <c r="Y6" s="228">
        <v>11685</v>
      </c>
      <c r="Z6" s="228">
        <v>2808022</v>
      </c>
      <c r="AA6" s="228">
        <v>11469.5</v>
      </c>
      <c r="AB6" s="228">
        <v>11035364</v>
      </c>
      <c r="AC6" s="228"/>
      <c r="AD6" s="228"/>
      <c r="AE6" s="228"/>
      <c r="AF6" s="228"/>
      <c r="AG6" s="228"/>
      <c r="AH6" s="228"/>
      <c r="AI6" s="228">
        <v>119</v>
      </c>
      <c r="AJ6" s="228">
        <v>40176</v>
      </c>
      <c r="AK6" s="228"/>
      <c r="AL6" s="228"/>
      <c r="AM6" s="228"/>
      <c r="AN6" s="228"/>
      <c r="AO6" s="228"/>
      <c r="AP6" s="228"/>
      <c r="AQ6" s="228">
        <v>10</v>
      </c>
      <c r="AR6" s="229">
        <v>7992</v>
      </c>
      <c r="AS6" s="228">
        <v>17</v>
      </c>
      <c r="AT6" s="228">
        <v>40486</v>
      </c>
      <c r="AU6" s="228">
        <v>22369986</v>
      </c>
      <c r="AV6" s="228">
        <v>2118</v>
      </c>
      <c r="AW6" s="228">
        <v>301428</v>
      </c>
      <c r="AX6" s="228">
        <v>21600</v>
      </c>
      <c r="AY6" s="228">
        <v>9186307</v>
      </c>
      <c r="AZ6" s="230">
        <v>2</v>
      </c>
      <c r="BA6" s="228">
        <v>1089</v>
      </c>
      <c r="BB6" s="228">
        <v>538434</v>
      </c>
      <c r="BC6" s="228">
        <v>147</v>
      </c>
      <c r="BD6" s="228">
        <v>18360</v>
      </c>
      <c r="BE6" s="228">
        <v>7</v>
      </c>
      <c r="BF6" s="228">
        <v>2160</v>
      </c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42342</v>
      </c>
      <c r="B7" s="2">
        <f>WEEKDAY(A7)</f>
        <v>6</v>
      </c>
      <c r="C7" s="228"/>
      <c r="D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>
        <v>5</v>
      </c>
      <c r="Y7" s="228">
        <v>12217</v>
      </c>
      <c r="Z7" s="228">
        <v>2913203</v>
      </c>
      <c r="AA7" s="228">
        <v>12397.6</v>
      </c>
      <c r="AB7" s="228">
        <v>11926223</v>
      </c>
      <c r="AC7" s="228"/>
      <c r="AD7" s="228"/>
      <c r="AE7" s="228">
        <v>38</v>
      </c>
      <c r="AF7" s="228">
        <v>5616</v>
      </c>
      <c r="AG7" s="228">
        <v>10</v>
      </c>
      <c r="AH7" s="228">
        <v>6480</v>
      </c>
      <c r="AI7" s="228">
        <v>30</v>
      </c>
      <c r="AJ7" s="228">
        <v>17280</v>
      </c>
      <c r="AK7" s="228"/>
      <c r="AL7" s="228"/>
      <c r="AM7" s="228"/>
      <c r="AN7" s="228"/>
      <c r="AO7" s="228"/>
      <c r="AP7" s="228"/>
      <c r="AQ7" s="228">
        <v>35</v>
      </c>
      <c r="AR7" s="229">
        <v>47736</v>
      </c>
      <c r="AS7" s="228"/>
      <c r="AT7" s="228"/>
      <c r="AU7" s="228"/>
      <c r="AV7" s="228"/>
      <c r="AW7" s="228"/>
      <c r="AX7" s="228"/>
      <c r="AY7" s="228"/>
      <c r="AZ7" s="230"/>
      <c r="BA7" s="231"/>
      <c r="BB7" s="231"/>
      <c r="BC7" s="231"/>
      <c r="BD7" s="231"/>
      <c r="BE7" s="231"/>
      <c r="BF7" s="231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42343</v>
      </c>
      <c r="B8" s="2">
        <f>WEEKDAY(A8)</f>
        <v>7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>
        <v>5</v>
      </c>
      <c r="Y8" s="228">
        <v>13718.2</v>
      </c>
      <c r="Z8" s="228">
        <v>2751167</v>
      </c>
      <c r="AA8" s="228">
        <v>13763</v>
      </c>
      <c r="AB8" s="228">
        <v>13322729</v>
      </c>
      <c r="AC8" s="228"/>
      <c r="AD8" s="228"/>
      <c r="AE8" s="228">
        <v>7</v>
      </c>
      <c r="AF8" s="228">
        <v>1620</v>
      </c>
      <c r="AG8" s="228">
        <v>14</v>
      </c>
      <c r="AH8" s="228">
        <v>6480</v>
      </c>
      <c r="AI8" s="228">
        <v>359</v>
      </c>
      <c r="AJ8" s="228">
        <v>154872</v>
      </c>
      <c r="AK8" s="228"/>
      <c r="AL8" s="228"/>
      <c r="AM8" s="228"/>
      <c r="AN8" s="228"/>
      <c r="AO8" s="228">
        <v>7</v>
      </c>
      <c r="AP8" s="228">
        <v>7884</v>
      </c>
      <c r="AQ8" s="228">
        <v>21</v>
      </c>
      <c r="AR8" s="229">
        <v>12636</v>
      </c>
      <c r="AS8" s="228"/>
      <c r="AT8" s="228"/>
      <c r="AU8" s="228"/>
      <c r="AV8" s="228"/>
      <c r="AW8" s="228"/>
      <c r="AX8" s="228"/>
      <c r="AY8" s="228"/>
      <c r="AZ8" s="230"/>
      <c r="BA8" s="228"/>
      <c r="BB8" s="228"/>
      <c r="BC8" s="228"/>
      <c r="BD8" s="228"/>
      <c r="BE8" s="228"/>
      <c r="BF8" s="22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42344</v>
      </c>
      <c r="B9" s="2">
        <f aca="true" t="shared" si="0" ref="B9:B18">WEEKDAY(A9)</f>
        <v>1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3"/>
      <c r="AS9" s="232"/>
      <c r="AT9" s="232"/>
      <c r="AU9" s="232"/>
      <c r="AV9" s="232"/>
      <c r="AW9" s="232"/>
      <c r="AX9" s="232"/>
      <c r="AY9" s="232"/>
      <c r="AZ9" s="234"/>
      <c r="BA9" s="232"/>
      <c r="BB9" s="232"/>
      <c r="BC9" s="232"/>
      <c r="BD9" s="232"/>
      <c r="BE9" s="232"/>
      <c r="BF9" s="23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42345</v>
      </c>
      <c r="B10" s="2">
        <f t="shared" si="0"/>
        <v>2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>
        <v>3</v>
      </c>
      <c r="Y10" s="232">
        <v>17343</v>
      </c>
      <c r="Z10" s="232">
        <v>3534575</v>
      </c>
      <c r="AA10" s="232">
        <v>16580</v>
      </c>
      <c r="AB10" s="232">
        <v>15742998</v>
      </c>
      <c r="AC10" s="232"/>
      <c r="AD10" s="232"/>
      <c r="AE10" s="232"/>
      <c r="AF10" s="232"/>
      <c r="AG10" s="232">
        <v>177</v>
      </c>
      <c r="AH10" s="232">
        <v>109080</v>
      </c>
      <c r="AI10" s="232">
        <v>10.5</v>
      </c>
      <c r="AJ10" s="232">
        <v>4514</v>
      </c>
      <c r="AK10" s="232"/>
      <c r="AL10" s="232"/>
      <c r="AM10" s="232"/>
      <c r="AN10" s="232"/>
      <c r="AO10" s="232">
        <v>18</v>
      </c>
      <c r="AP10" s="232">
        <v>15120</v>
      </c>
      <c r="AQ10" s="232">
        <v>7</v>
      </c>
      <c r="AR10" s="233">
        <v>2700</v>
      </c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42346</v>
      </c>
      <c r="B11" s="2">
        <f t="shared" si="0"/>
        <v>3</v>
      </c>
      <c r="C11" s="232">
        <v>6</v>
      </c>
      <c r="D11" s="232">
        <v>4570</v>
      </c>
      <c r="E11" s="232">
        <v>2074896</v>
      </c>
      <c r="F11" s="232"/>
      <c r="G11" s="232"/>
      <c r="H11" s="232"/>
      <c r="I11" s="232"/>
      <c r="J11" s="232"/>
      <c r="K11" s="232"/>
      <c r="L11" s="232">
        <v>8</v>
      </c>
      <c r="M11" s="232">
        <v>1502855</v>
      </c>
      <c r="N11" s="232">
        <v>89348908</v>
      </c>
      <c r="O11" s="232"/>
      <c r="P11" s="232"/>
      <c r="Q11" s="232"/>
      <c r="R11" s="232">
        <v>1</v>
      </c>
      <c r="S11" s="232">
        <v>119291</v>
      </c>
      <c r="T11" s="232">
        <v>22897806</v>
      </c>
      <c r="U11" s="232"/>
      <c r="V11" s="232"/>
      <c r="W11" s="232"/>
      <c r="X11" s="232">
        <v>7</v>
      </c>
      <c r="Y11" s="232">
        <v>16014</v>
      </c>
      <c r="Z11" s="232">
        <v>3264376</v>
      </c>
      <c r="AA11" s="232">
        <v>18723.4</v>
      </c>
      <c r="AB11" s="232">
        <v>18496303</v>
      </c>
      <c r="AC11" s="232"/>
      <c r="AD11" s="232"/>
      <c r="AE11" s="232">
        <v>5</v>
      </c>
      <c r="AF11" s="232">
        <v>1080</v>
      </c>
      <c r="AG11" s="232">
        <v>2820</v>
      </c>
      <c r="AH11" s="232">
        <v>1033992</v>
      </c>
      <c r="AI11" s="232">
        <v>5</v>
      </c>
      <c r="AJ11" s="232">
        <v>1944</v>
      </c>
      <c r="AK11" s="232"/>
      <c r="AL11" s="232"/>
      <c r="AM11" s="232"/>
      <c r="AN11" s="232"/>
      <c r="AO11" s="232">
        <v>20</v>
      </c>
      <c r="AP11" s="232">
        <v>12420</v>
      </c>
      <c r="AQ11" s="232">
        <v>80</v>
      </c>
      <c r="AR11" s="233">
        <v>47304</v>
      </c>
      <c r="AS11" s="232"/>
      <c r="AT11" s="232"/>
      <c r="AU11" s="232"/>
      <c r="AV11" s="232"/>
      <c r="AW11" s="232"/>
      <c r="AX11" s="232"/>
      <c r="AY11" s="232"/>
      <c r="AZ11" s="234"/>
      <c r="BA11" s="232"/>
      <c r="BB11" s="232"/>
      <c r="BC11" s="232"/>
      <c r="BD11" s="232"/>
      <c r="BE11" s="232"/>
      <c r="BF11" s="23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42347</v>
      </c>
      <c r="B12" s="2">
        <f t="shared" si="0"/>
        <v>4</v>
      </c>
      <c r="C12" s="232">
        <v>23</v>
      </c>
      <c r="D12">
        <v>15120</v>
      </c>
      <c r="E12" s="232">
        <v>6439284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>
        <v>4</v>
      </c>
      <c r="Y12" s="232">
        <v>2799</v>
      </c>
      <c r="Z12" s="232">
        <v>533573</v>
      </c>
      <c r="AA12" s="232">
        <v>3106</v>
      </c>
      <c r="AB12" s="232">
        <v>2862692</v>
      </c>
      <c r="AC12" s="232"/>
      <c r="AD12" s="232"/>
      <c r="AE12" s="232">
        <v>10</v>
      </c>
      <c r="AF12" s="232">
        <v>8100</v>
      </c>
      <c r="AG12" s="232">
        <v>220</v>
      </c>
      <c r="AH12" s="232">
        <v>100224</v>
      </c>
      <c r="AI12" s="232">
        <v>80</v>
      </c>
      <c r="AJ12" s="232">
        <v>41040</v>
      </c>
      <c r="AK12" s="232"/>
      <c r="AL12" s="232"/>
      <c r="AM12" s="232"/>
      <c r="AN12" s="232"/>
      <c r="AO12" s="232">
        <v>22</v>
      </c>
      <c r="AP12" s="232">
        <v>8748</v>
      </c>
      <c r="AQ12" s="232">
        <v>10</v>
      </c>
      <c r="AR12" s="233">
        <v>5184</v>
      </c>
      <c r="AS12" s="232">
        <v>17</v>
      </c>
      <c r="AT12" s="232">
        <v>38432</v>
      </c>
      <c r="AU12" s="232">
        <v>17152517</v>
      </c>
      <c r="AV12" s="232">
        <v>2898</v>
      </c>
      <c r="AW12" s="232">
        <v>456354</v>
      </c>
      <c r="AX12" s="232">
        <v>73580</v>
      </c>
      <c r="AY12" s="232">
        <v>26736589</v>
      </c>
      <c r="AZ12" s="234">
        <v>2</v>
      </c>
      <c r="BA12" s="235">
        <v>4614</v>
      </c>
      <c r="BB12" s="235">
        <v>2561652</v>
      </c>
      <c r="BC12" s="235">
        <v>278</v>
      </c>
      <c r="BD12" s="235">
        <v>32670</v>
      </c>
      <c r="BE12" s="235">
        <v>21</v>
      </c>
      <c r="BF12" s="235">
        <v>6480</v>
      </c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42348</v>
      </c>
      <c r="B13" s="2">
        <f t="shared" si="0"/>
        <v>5</v>
      </c>
      <c r="C13" s="232">
        <v>23</v>
      </c>
      <c r="D13" s="232">
        <v>11897</v>
      </c>
      <c r="E13" s="232">
        <v>5460696</v>
      </c>
      <c r="F13" s="232"/>
      <c r="G13" s="232"/>
      <c r="H13" s="232"/>
      <c r="I13" s="232"/>
      <c r="J13" s="232"/>
      <c r="K13" s="232"/>
      <c r="L13" s="232">
        <v>3</v>
      </c>
      <c r="M13" s="232">
        <v>695895</v>
      </c>
      <c r="N13" s="232">
        <v>43943344</v>
      </c>
      <c r="O13" s="232"/>
      <c r="P13" s="232"/>
      <c r="Q13" s="232"/>
      <c r="R13" s="232"/>
      <c r="S13" s="232"/>
      <c r="T13" s="232"/>
      <c r="U13" s="232"/>
      <c r="V13" s="232"/>
      <c r="W13" s="232"/>
      <c r="X13" s="232">
        <v>4</v>
      </c>
      <c r="Y13" s="232">
        <v>5790.8</v>
      </c>
      <c r="Z13" s="232">
        <v>1463736</v>
      </c>
      <c r="AA13" s="232">
        <v>8106.1</v>
      </c>
      <c r="AB13" s="232">
        <v>8266545</v>
      </c>
      <c r="AC13" s="232"/>
      <c r="AD13" s="232"/>
      <c r="AE13" s="232">
        <v>23</v>
      </c>
      <c r="AF13" s="232">
        <v>1620</v>
      </c>
      <c r="AG13" s="232">
        <v>268</v>
      </c>
      <c r="AH13" s="232">
        <v>131220</v>
      </c>
      <c r="AI13" s="232">
        <v>17.5</v>
      </c>
      <c r="AJ13" s="232">
        <v>3537</v>
      </c>
      <c r="AK13" s="232"/>
      <c r="AL13" s="232"/>
      <c r="AM13" s="232"/>
      <c r="AN13" s="232"/>
      <c r="AO13" s="232">
        <v>10</v>
      </c>
      <c r="AP13" s="232">
        <v>7992</v>
      </c>
      <c r="AQ13" s="232">
        <v>159</v>
      </c>
      <c r="AR13" s="233">
        <v>81540</v>
      </c>
      <c r="AS13" s="232">
        <v>17</v>
      </c>
      <c r="AT13" s="232">
        <v>10724</v>
      </c>
      <c r="AU13" s="232">
        <v>5990274</v>
      </c>
      <c r="AV13" s="232">
        <v>935</v>
      </c>
      <c r="AW13" s="232">
        <v>145908</v>
      </c>
      <c r="AX13" s="232">
        <v>111820</v>
      </c>
      <c r="AY13" s="232">
        <v>40778446</v>
      </c>
      <c r="AZ13" s="234">
        <v>2</v>
      </c>
      <c r="BA13" s="232">
        <v>2536</v>
      </c>
      <c r="BB13" s="232">
        <v>1233252</v>
      </c>
      <c r="BC13" s="232">
        <v>198</v>
      </c>
      <c r="BD13" s="232">
        <v>31536</v>
      </c>
      <c r="BE13" s="232">
        <v>35</v>
      </c>
      <c r="BF13" s="232">
        <v>10800</v>
      </c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42349</v>
      </c>
      <c r="B14" s="2">
        <f t="shared" si="0"/>
        <v>6</v>
      </c>
      <c r="C14" s="236">
        <v>24</v>
      </c>
      <c r="D14" s="236">
        <v>18045</v>
      </c>
      <c r="E14" s="236">
        <v>8560782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>
        <v>6</v>
      </c>
      <c r="Y14" s="236">
        <v>10634.6</v>
      </c>
      <c r="Z14" s="236">
        <v>2294073</v>
      </c>
      <c r="AA14" s="236">
        <v>14288.6</v>
      </c>
      <c r="AB14" s="236">
        <v>14497736</v>
      </c>
      <c r="AC14" s="236"/>
      <c r="AD14" s="236"/>
      <c r="AE14" s="236">
        <v>60</v>
      </c>
      <c r="AF14" s="236">
        <v>6912</v>
      </c>
      <c r="AG14" s="236">
        <v>1113</v>
      </c>
      <c r="AH14" s="236">
        <v>546912</v>
      </c>
      <c r="AI14" s="236"/>
      <c r="AJ14" s="236"/>
      <c r="AK14" s="236"/>
      <c r="AL14" s="236"/>
      <c r="AM14" s="236"/>
      <c r="AN14" s="236"/>
      <c r="AO14" s="236">
        <v>12</v>
      </c>
      <c r="AP14" s="236">
        <v>8208</v>
      </c>
      <c r="AQ14" s="236">
        <v>60</v>
      </c>
      <c r="AR14" s="237">
        <v>31968</v>
      </c>
      <c r="AS14" s="236">
        <v>17</v>
      </c>
      <c r="AT14" s="236">
        <v>2682</v>
      </c>
      <c r="AU14" s="236">
        <v>1246968</v>
      </c>
      <c r="AV14" s="236">
        <v>88</v>
      </c>
      <c r="AW14" s="236">
        <v>14148</v>
      </c>
      <c r="AX14" s="236">
        <v>34200</v>
      </c>
      <c r="AY14" s="236">
        <v>12872218</v>
      </c>
      <c r="AZ14" s="238">
        <v>2</v>
      </c>
      <c r="BA14" s="236">
        <v>4390</v>
      </c>
      <c r="BB14" s="236">
        <v>1729728</v>
      </c>
      <c r="BC14" s="236">
        <v>295</v>
      </c>
      <c r="BD14" s="236">
        <v>44280</v>
      </c>
      <c r="BE14" s="236">
        <v>21</v>
      </c>
      <c r="BF14" s="236">
        <v>6588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42350</v>
      </c>
      <c r="B15" s="2">
        <f t="shared" si="0"/>
        <v>7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145"/>
      <c r="AH15" s="145"/>
      <c r="AI15" s="236"/>
      <c r="AJ15" s="236"/>
      <c r="AK15" s="236"/>
      <c r="AL15" s="236"/>
      <c r="AM15" s="236"/>
      <c r="AN15" s="236"/>
      <c r="AO15" s="236"/>
      <c r="AP15" s="236"/>
      <c r="AQ15" s="145"/>
      <c r="AR15" s="145"/>
      <c r="AS15" s="236">
        <v>17</v>
      </c>
      <c r="AT15" s="236">
        <v>7272</v>
      </c>
      <c r="AU15" s="236">
        <v>3607184</v>
      </c>
      <c r="AV15" s="236">
        <v>1793</v>
      </c>
      <c r="AW15" s="236">
        <v>184324</v>
      </c>
      <c r="AX15" s="236">
        <v>39700</v>
      </c>
      <c r="AY15" s="236">
        <v>15136198</v>
      </c>
      <c r="AZ15" s="236">
        <v>1</v>
      </c>
      <c r="BA15" s="236">
        <v>260</v>
      </c>
      <c r="BB15" s="236">
        <v>116316</v>
      </c>
      <c r="BC15" s="236">
        <v>40</v>
      </c>
      <c r="BD15" s="236">
        <v>5400</v>
      </c>
      <c r="BE15" s="236"/>
      <c r="BF15" s="236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42351</v>
      </c>
      <c r="B16" s="2">
        <f t="shared" si="0"/>
        <v>1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145"/>
      <c r="AH16" s="145"/>
      <c r="AI16" s="236"/>
      <c r="AJ16" s="236"/>
      <c r="AK16" s="236"/>
      <c r="AL16" s="236"/>
      <c r="AM16" s="236"/>
      <c r="AN16" s="236"/>
      <c r="AO16" s="236"/>
      <c r="AP16" s="236"/>
      <c r="AQ16" s="145"/>
      <c r="AR16" s="145"/>
      <c r="AS16" s="236"/>
      <c r="AT16" s="236"/>
      <c r="AU16" s="236"/>
      <c r="AV16" s="236"/>
      <c r="AW16" s="236"/>
      <c r="AX16" s="236"/>
      <c r="AY16" s="236"/>
      <c r="AZ16" s="238"/>
      <c r="BA16" s="236"/>
      <c r="BB16" s="236"/>
      <c r="BC16" s="236"/>
      <c r="BD16" s="236"/>
      <c r="BE16" s="236"/>
      <c r="BF16" s="23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42352</v>
      </c>
      <c r="B17" s="2">
        <f t="shared" si="0"/>
        <v>2</v>
      </c>
      <c r="C17" s="236">
        <v>28</v>
      </c>
      <c r="D17" s="236">
        <v>10192</v>
      </c>
      <c r="E17" s="236">
        <v>4792608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>
        <v>9</v>
      </c>
      <c r="Y17" s="236">
        <v>14221.8</v>
      </c>
      <c r="Z17" s="236">
        <v>2948342</v>
      </c>
      <c r="AA17" s="236">
        <v>25076.2</v>
      </c>
      <c r="AB17" s="236">
        <v>25660875</v>
      </c>
      <c r="AC17" s="236"/>
      <c r="AD17" s="236"/>
      <c r="AE17" s="236">
        <v>12</v>
      </c>
      <c r="AF17" s="236">
        <v>2268</v>
      </c>
      <c r="AG17" s="236">
        <v>1242</v>
      </c>
      <c r="AH17" s="236">
        <v>258012</v>
      </c>
      <c r="AI17" s="236">
        <v>18.5</v>
      </c>
      <c r="AJ17" s="236">
        <v>10341</v>
      </c>
      <c r="AK17" s="236">
        <v>30</v>
      </c>
      <c r="AL17" s="236">
        <v>4860</v>
      </c>
      <c r="AM17" s="236"/>
      <c r="AN17" s="236"/>
      <c r="AO17" s="236">
        <v>105</v>
      </c>
      <c r="AP17" s="236">
        <v>34992</v>
      </c>
      <c r="AQ17" s="236">
        <v>168</v>
      </c>
      <c r="AR17" s="237">
        <v>62748</v>
      </c>
      <c r="AS17" s="236">
        <v>17</v>
      </c>
      <c r="AT17" s="236">
        <v>58379</v>
      </c>
      <c r="AU17" s="236">
        <v>23126104</v>
      </c>
      <c r="AV17" s="236">
        <v>8224</v>
      </c>
      <c r="AW17" s="236">
        <v>1071463</v>
      </c>
      <c r="AX17" s="236">
        <v>34000</v>
      </c>
      <c r="AY17" s="236">
        <v>12386303</v>
      </c>
      <c r="AZ17" s="238">
        <v>2</v>
      </c>
      <c r="BA17" s="236">
        <v>2280</v>
      </c>
      <c r="BB17" s="236">
        <v>910116</v>
      </c>
      <c r="BC17" s="236">
        <v>709</v>
      </c>
      <c r="BD17" s="236">
        <v>71118</v>
      </c>
      <c r="BE17" s="239"/>
      <c r="BF17" s="239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42353</v>
      </c>
      <c r="B18" s="2">
        <f t="shared" si="0"/>
        <v>3</v>
      </c>
      <c r="C18" s="236">
        <v>16</v>
      </c>
      <c r="D18" s="236">
        <v>4377</v>
      </c>
      <c r="E18" s="236">
        <v>2122524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>
        <v>5</v>
      </c>
      <c r="Y18" s="236">
        <v>5725.2</v>
      </c>
      <c r="Z18" s="236">
        <v>1175323</v>
      </c>
      <c r="AA18" s="236">
        <v>10576</v>
      </c>
      <c r="AB18" s="236">
        <v>11090947</v>
      </c>
      <c r="AC18" s="236"/>
      <c r="AD18" s="236"/>
      <c r="AE18" s="236">
        <v>7</v>
      </c>
      <c r="AF18" s="236">
        <v>324</v>
      </c>
      <c r="AG18" s="236">
        <v>162</v>
      </c>
      <c r="AH18" s="236">
        <v>40068</v>
      </c>
      <c r="AI18" s="236"/>
      <c r="AJ18" s="236"/>
      <c r="AK18" s="236"/>
      <c r="AL18" s="236"/>
      <c r="AM18" s="236"/>
      <c r="AN18" s="236"/>
      <c r="AO18" s="236">
        <v>25</v>
      </c>
      <c r="AP18" s="236">
        <v>4320</v>
      </c>
      <c r="AQ18" s="236">
        <v>25</v>
      </c>
      <c r="AR18" s="237">
        <v>11880</v>
      </c>
      <c r="AS18" s="236"/>
      <c r="AT18" s="236"/>
      <c r="AU18" s="236"/>
      <c r="AV18" s="236"/>
      <c r="AW18" s="236"/>
      <c r="AX18" s="236"/>
      <c r="AY18" s="236"/>
      <c r="AZ18" s="238">
        <v>2</v>
      </c>
      <c r="BA18" s="239">
        <v>4906</v>
      </c>
      <c r="BB18" s="239">
        <v>1693980</v>
      </c>
      <c r="BC18" s="239">
        <v>381</v>
      </c>
      <c r="BD18" s="239">
        <v>35964</v>
      </c>
      <c r="BE18" s="236"/>
      <c r="BF18" s="236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42354</v>
      </c>
      <c r="B19" s="2">
        <f aca="true" t="shared" si="1" ref="B19:B28">WEEKDAY(A19)</f>
        <v>4</v>
      </c>
      <c r="C19" s="240">
        <v>13</v>
      </c>
      <c r="D19" s="240">
        <v>2105</v>
      </c>
      <c r="E19" s="240">
        <v>1178064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>
        <v>3</v>
      </c>
      <c r="Y19" s="240">
        <v>1201</v>
      </c>
      <c r="Z19" s="240">
        <v>267041</v>
      </c>
      <c r="AA19" s="240">
        <v>2535</v>
      </c>
      <c r="AB19" s="240">
        <v>2575930</v>
      </c>
      <c r="AC19" s="240"/>
      <c r="AD19" s="240"/>
      <c r="AE19" s="240">
        <v>140</v>
      </c>
      <c r="AF19" s="240">
        <v>13608</v>
      </c>
      <c r="AG19" s="240">
        <v>45</v>
      </c>
      <c r="AH19" s="240">
        <v>27702</v>
      </c>
      <c r="AI19" s="240">
        <v>5</v>
      </c>
      <c r="AJ19" s="240">
        <v>1620</v>
      </c>
      <c r="AK19" s="240">
        <v>40</v>
      </c>
      <c r="AL19" s="240">
        <v>6696</v>
      </c>
      <c r="AM19" s="240"/>
      <c r="AN19" s="240"/>
      <c r="AO19" s="240">
        <v>20</v>
      </c>
      <c r="AP19" s="240">
        <v>12096</v>
      </c>
      <c r="AQ19" s="240">
        <v>5</v>
      </c>
      <c r="AR19" s="241">
        <v>5508</v>
      </c>
      <c r="AS19" s="240">
        <v>15</v>
      </c>
      <c r="AT19" s="240">
        <v>26378</v>
      </c>
      <c r="AU19" s="240">
        <v>8477509</v>
      </c>
      <c r="AV19" s="240">
        <v>8300</v>
      </c>
      <c r="AW19" s="240">
        <v>701828</v>
      </c>
      <c r="AX19" s="240">
        <v>15940</v>
      </c>
      <c r="AY19" s="240">
        <v>5827032</v>
      </c>
      <c r="AZ19" s="242"/>
      <c r="BA19" s="240"/>
      <c r="BB19" s="240"/>
      <c r="BC19" s="240"/>
      <c r="BD19" s="240"/>
      <c r="BE19" s="240"/>
      <c r="BF19" s="240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42355</v>
      </c>
      <c r="B20" s="2">
        <f t="shared" si="1"/>
        <v>5</v>
      </c>
      <c r="C20" s="240">
        <v>2</v>
      </c>
      <c r="D20" s="240">
        <v>1200</v>
      </c>
      <c r="E20" s="240">
        <v>670788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>
        <v>4</v>
      </c>
      <c r="Y20" s="240">
        <v>2678</v>
      </c>
      <c r="Z20" s="240">
        <v>525166</v>
      </c>
      <c r="AA20" s="240">
        <v>4660</v>
      </c>
      <c r="AB20" s="240">
        <v>4672643</v>
      </c>
      <c r="AC20" s="240"/>
      <c r="AD20" s="240"/>
      <c r="AE20" s="240">
        <v>148</v>
      </c>
      <c r="AF20" s="240">
        <v>14472</v>
      </c>
      <c r="AG20" s="145">
        <v>16</v>
      </c>
      <c r="AH20" s="145">
        <v>7020</v>
      </c>
      <c r="AI20" s="240"/>
      <c r="AJ20" s="240"/>
      <c r="AK20" s="240">
        <v>54</v>
      </c>
      <c r="AL20" s="240">
        <v>3348</v>
      </c>
      <c r="AM20" s="240"/>
      <c r="AN20" s="240"/>
      <c r="AO20" s="240">
        <v>30</v>
      </c>
      <c r="AP20" s="240">
        <v>5184</v>
      </c>
      <c r="AQ20" s="145">
        <v>45</v>
      </c>
      <c r="AR20" s="145">
        <v>29376</v>
      </c>
      <c r="AS20" s="240">
        <v>17</v>
      </c>
      <c r="AT20" s="240">
        <v>45008</v>
      </c>
      <c r="AU20" s="240">
        <v>14707040</v>
      </c>
      <c r="AV20" s="240">
        <v>12887</v>
      </c>
      <c r="AW20" s="240">
        <v>981612</v>
      </c>
      <c r="AX20" s="240">
        <v>34400</v>
      </c>
      <c r="AY20" s="240">
        <v>11909311</v>
      </c>
      <c r="AZ20" s="240">
        <v>2</v>
      </c>
      <c r="BA20" s="240">
        <v>2796</v>
      </c>
      <c r="BB20" s="240">
        <v>762048</v>
      </c>
      <c r="BC20" s="240">
        <v>395</v>
      </c>
      <c r="BD20" s="240">
        <v>35856</v>
      </c>
      <c r="BE20" s="240"/>
      <c r="BF20" s="24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42356</v>
      </c>
      <c r="B21" s="2">
        <f t="shared" si="1"/>
        <v>6</v>
      </c>
      <c r="C21" s="240">
        <v>1</v>
      </c>
      <c r="D21" s="240">
        <v>875</v>
      </c>
      <c r="E21" s="240">
        <v>559116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>
        <v>4</v>
      </c>
      <c r="Y21" s="240">
        <v>1314</v>
      </c>
      <c r="Z21" s="240">
        <v>302746</v>
      </c>
      <c r="AA21" s="240">
        <v>2176</v>
      </c>
      <c r="AB21" s="240">
        <v>1674541</v>
      </c>
      <c r="AC21" s="240"/>
      <c r="AD21" s="240"/>
      <c r="AE21" s="240">
        <v>273</v>
      </c>
      <c r="AF21" s="240">
        <v>94176</v>
      </c>
      <c r="AG21" s="145"/>
      <c r="AH21" s="145"/>
      <c r="AI21" s="240">
        <v>10.4</v>
      </c>
      <c r="AJ21" s="240">
        <v>16848</v>
      </c>
      <c r="AK21" s="240"/>
      <c r="AL21" s="240"/>
      <c r="AM21" s="240"/>
      <c r="AN21" s="240"/>
      <c r="AO21" s="240">
        <v>5</v>
      </c>
      <c r="AP21" s="240">
        <v>4536</v>
      </c>
      <c r="AQ21" s="145">
        <v>7</v>
      </c>
      <c r="AR21" s="145">
        <v>1566</v>
      </c>
      <c r="AS21" s="240"/>
      <c r="AT21" s="240"/>
      <c r="AU21" s="240"/>
      <c r="AV21" s="240"/>
      <c r="AW21" s="240"/>
      <c r="AX21" s="240"/>
      <c r="AY21" s="240"/>
      <c r="AZ21" s="242"/>
      <c r="BA21" s="240"/>
      <c r="BB21" s="240"/>
      <c r="BC21" s="240"/>
      <c r="BD21" s="240"/>
      <c r="BE21" s="240"/>
      <c r="BF21" s="240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42357</v>
      </c>
      <c r="B22" s="2">
        <f t="shared" si="1"/>
        <v>7</v>
      </c>
      <c r="C22" s="240">
        <v>7</v>
      </c>
      <c r="D22" s="240">
        <v>6020</v>
      </c>
      <c r="E22" s="240">
        <v>3365226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>
        <v>3</v>
      </c>
      <c r="Y22" s="240">
        <v>1574</v>
      </c>
      <c r="Z22" s="240">
        <v>326247</v>
      </c>
      <c r="AA22" s="240">
        <v>2395</v>
      </c>
      <c r="AB22" s="240">
        <v>1898272</v>
      </c>
      <c r="AC22" s="240"/>
      <c r="AD22" s="240"/>
      <c r="AE22" s="240">
        <v>7</v>
      </c>
      <c r="AF22" s="240">
        <v>540</v>
      </c>
      <c r="AG22" s="240"/>
      <c r="AH22" s="240"/>
      <c r="AI22" s="240">
        <v>7</v>
      </c>
      <c r="AJ22" s="240">
        <v>756</v>
      </c>
      <c r="AK22" s="240"/>
      <c r="AL22" s="240"/>
      <c r="AM22" s="240"/>
      <c r="AN22" s="240"/>
      <c r="AO22" s="240">
        <v>7</v>
      </c>
      <c r="AP22" s="240">
        <v>3564</v>
      </c>
      <c r="AQ22" s="240"/>
      <c r="AR22" s="241"/>
      <c r="AS22" s="240"/>
      <c r="AT22" s="240"/>
      <c r="AU22" s="240"/>
      <c r="AV22" s="240"/>
      <c r="AW22" s="240"/>
      <c r="AX22" s="240"/>
      <c r="AY22" s="240"/>
      <c r="AZ22" s="242">
        <v>2</v>
      </c>
      <c r="BA22" s="240">
        <v>900</v>
      </c>
      <c r="BB22" s="240">
        <v>361746</v>
      </c>
      <c r="BC22" s="240">
        <v>80</v>
      </c>
      <c r="BD22" s="240">
        <v>8100</v>
      </c>
      <c r="BE22" s="243"/>
      <c r="BF22" s="243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42358</v>
      </c>
      <c r="B23" s="2">
        <f t="shared" si="1"/>
        <v>1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1"/>
      <c r="AS23" s="240"/>
      <c r="AT23" s="240"/>
      <c r="AU23" s="240"/>
      <c r="AV23" s="240"/>
      <c r="AW23" s="240"/>
      <c r="AX23" s="240"/>
      <c r="AY23" s="240"/>
      <c r="AZ23" s="240"/>
      <c r="BA23" s="243"/>
      <c r="BB23" s="243"/>
      <c r="BC23" s="243"/>
      <c r="BD23" s="243"/>
      <c r="BE23" s="240"/>
      <c r="BF23" s="240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42359</v>
      </c>
      <c r="B24" s="2">
        <f t="shared" si="1"/>
        <v>2</v>
      </c>
      <c r="C24" s="244">
        <v>19</v>
      </c>
      <c r="D24" s="244">
        <v>13645</v>
      </c>
      <c r="E24" s="244">
        <v>6997050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>
        <v>7</v>
      </c>
      <c r="Y24" s="244">
        <v>2990</v>
      </c>
      <c r="Z24" s="244">
        <v>530709</v>
      </c>
      <c r="AA24" s="244">
        <v>4807</v>
      </c>
      <c r="AB24" s="244">
        <v>3957606</v>
      </c>
      <c r="AC24" s="244"/>
      <c r="AD24" s="244"/>
      <c r="AE24" s="244">
        <v>72</v>
      </c>
      <c r="AF24" s="244">
        <v>7614</v>
      </c>
      <c r="AG24" s="244"/>
      <c r="AH24" s="244"/>
      <c r="AI24" s="244"/>
      <c r="AJ24" s="244"/>
      <c r="AK24" s="244">
        <v>21</v>
      </c>
      <c r="AL24" s="244">
        <v>5508</v>
      </c>
      <c r="AM24" s="244"/>
      <c r="AN24" s="244"/>
      <c r="AO24" s="244">
        <v>45</v>
      </c>
      <c r="AP24" s="244">
        <v>22788</v>
      </c>
      <c r="AQ24" s="244">
        <v>12</v>
      </c>
      <c r="AR24" s="245">
        <v>9180</v>
      </c>
      <c r="AS24" s="244">
        <v>1</v>
      </c>
      <c r="AT24" s="244">
        <v>32</v>
      </c>
      <c r="AU24" s="244">
        <v>6696</v>
      </c>
      <c r="AV24" s="244"/>
      <c r="AW24" s="244"/>
      <c r="AX24" s="244"/>
      <c r="AY24" s="244"/>
      <c r="AZ24" s="246"/>
      <c r="BA24" s="244"/>
      <c r="BB24" s="244"/>
      <c r="BC24" s="244"/>
      <c r="BD24" s="244"/>
      <c r="BE24" s="244"/>
      <c r="BF24" s="24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42360</v>
      </c>
      <c r="B25" s="2">
        <f t="shared" si="1"/>
        <v>3</v>
      </c>
      <c r="C25" s="244">
        <v>20</v>
      </c>
      <c r="D25" s="244">
        <v>9245</v>
      </c>
      <c r="E25" s="244">
        <v>3997512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>
        <v>2</v>
      </c>
      <c r="Y25" s="244">
        <v>474.6</v>
      </c>
      <c r="Z25" s="244">
        <v>86279</v>
      </c>
      <c r="AA25" s="244">
        <v>587.6</v>
      </c>
      <c r="AB25" s="244">
        <v>407960</v>
      </c>
      <c r="AC25" s="244"/>
      <c r="AD25" s="244"/>
      <c r="AE25" s="244">
        <v>5</v>
      </c>
      <c r="AF25" s="244">
        <v>432</v>
      </c>
      <c r="AG25" s="145"/>
      <c r="AH25" s="145"/>
      <c r="AI25" s="244"/>
      <c r="AJ25" s="244"/>
      <c r="AK25" s="244"/>
      <c r="AL25" s="244"/>
      <c r="AM25" s="244"/>
      <c r="AN25" s="244"/>
      <c r="AO25" s="244"/>
      <c r="AP25" s="244"/>
      <c r="AQ25" s="145"/>
      <c r="AR25" s="145"/>
      <c r="AS25" s="244">
        <v>17</v>
      </c>
      <c r="AT25" s="244">
        <v>36453</v>
      </c>
      <c r="AU25" s="244">
        <v>9773610</v>
      </c>
      <c r="AV25" s="244">
        <v>5066</v>
      </c>
      <c r="AW25" s="244">
        <v>492534</v>
      </c>
      <c r="AX25" s="244">
        <v>45420</v>
      </c>
      <c r="AY25" s="244">
        <v>15032551</v>
      </c>
      <c r="AZ25" s="244">
        <v>2</v>
      </c>
      <c r="BA25" s="244">
        <v>3828</v>
      </c>
      <c r="BB25" s="244">
        <v>1122336</v>
      </c>
      <c r="BC25" s="244">
        <v>274</v>
      </c>
      <c r="BD25" s="244">
        <v>29268</v>
      </c>
      <c r="BE25" s="244">
        <v>14</v>
      </c>
      <c r="BF25" s="244">
        <v>3564</v>
      </c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42361</v>
      </c>
      <c r="B26" s="2">
        <f t="shared" si="1"/>
        <v>4</v>
      </c>
      <c r="C26" s="244">
        <v>8</v>
      </c>
      <c r="D26" s="244">
        <v>1095</v>
      </c>
      <c r="E26" s="244">
        <v>667386</v>
      </c>
      <c r="F26" s="244"/>
      <c r="G26" s="244"/>
      <c r="H26" s="244"/>
      <c r="I26" s="244"/>
      <c r="J26" s="244"/>
      <c r="K26" s="244"/>
      <c r="L26" s="244">
        <v>1</v>
      </c>
      <c r="M26" s="244">
        <v>189457</v>
      </c>
      <c r="N26" s="244">
        <v>33168086</v>
      </c>
      <c r="O26" s="244"/>
      <c r="P26" s="244"/>
      <c r="Q26" s="244"/>
      <c r="R26" s="244"/>
      <c r="S26" s="244"/>
      <c r="T26" s="244"/>
      <c r="U26" s="244"/>
      <c r="V26" s="244"/>
      <c r="W26" s="244"/>
      <c r="X26" s="244">
        <v>2</v>
      </c>
      <c r="Y26" s="244">
        <v>2295.8</v>
      </c>
      <c r="Z26" s="244">
        <v>426146</v>
      </c>
      <c r="AA26" s="244">
        <v>3038</v>
      </c>
      <c r="AB26" s="244">
        <v>2739981</v>
      </c>
      <c r="AC26" s="244"/>
      <c r="AD26" s="244"/>
      <c r="AE26" s="244">
        <v>40</v>
      </c>
      <c r="AF26" s="244">
        <v>3348</v>
      </c>
      <c r="AG26" s="145">
        <v>11</v>
      </c>
      <c r="AH26" s="145">
        <v>3888</v>
      </c>
      <c r="AI26" s="244"/>
      <c r="AJ26" s="244"/>
      <c r="AK26" s="244"/>
      <c r="AL26" s="244"/>
      <c r="AM26" s="244"/>
      <c r="AN26" s="244"/>
      <c r="AO26" s="244">
        <v>22</v>
      </c>
      <c r="AP26" s="244">
        <v>3888</v>
      </c>
      <c r="AQ26" s="145"/>
      <c r="AR26" s="145"/>
      <c r="AS26" s="244"/>
      <c r="AT26" s="244"/>
      <c r="AU26" s="244"/>
      <c r="AV26" s="244"/>
      <c r="AW26" s="244"/>
      <c r="AX26" s="244"/>
      <c r="AY26" s="244"/>
      <c r="AZ26" s="246">
        <v>1</v>
      </c>
      <c r="BA26" s="244">
        <v>3313</v>
      </c>
      <c r="BB26" s="244">
        <v>1020168</v>
      </c>
      <c r="BC26" s="244">
        <v>20</v>
      </c>
      <c r="BD26" s="244">
        <v>2700</v>
      </c>
      <c r="BE26" s="244"/>
      <c r="BF26" s="244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42362</v>
      </c>
      <c r="B27" s="2">
        <f t="shared" si="1"/>
        <v>5</v>
      </c>
      <c r="C27" s="244">
        <v>15</v>
      </c>
      <c r="D27" s="244">
        <v>7320</v>
      </c>
      <c r="E27" s="244">
        <v>4312224</v>
      </c>
      <c r="F27" s="244"/>
      <c r="G27" s="244"/>
      <c r="H27" s="244"/>
      <c r="I27" s="244"/>
      <c r="J27" s="244"/>
      <c r="K27" s="244"/>
      <c r="L27" s="244">
        <v>1</v>
      </c>
      <c r="M27" s="244">
        <v>107197</v>
      </c>
      <c r="N27" s="244">
        <v>7302843</v>
      </c>
      <c r="O27" s="244"/>
      <c r="P27" s="244"/>
      <c r="Q27" s="244"/>
      <c r="R27" s="244"/>
      <c r="S27" s="244"/>
      <c r="T27" s="244"/>
      <c r="U27" s="244"/>
      <c r="V27" s="244"/>
      <c r="W27" s="244"/>
      <c r="X27" s="244">
        <v>2</v>
      </c>
      <c r="Y27" s="244">
        <v>1741</v>
      </c>
      <c r="Z27" s="244">
        <v>382568</v>
      </c>
      <c r="AA27" s="244">
        <v>2242</v>
      </c>
      <c r="AB27" s="244">
        <v>1923060</v>
      </c>
      <c r="AC27" s="244"/>
      <c r="AD27" s="244"/>
      <c r="AE27" s="244">
        <v>31</v>
      </c>
      <c r="AF27" s="244">
        <v>1458</v>
      </c>
      <c r="AG27" s="244">
        <v>5</v>
      </c>
      <c r="AH27" s="244">
        <v>1620</v>
      </c>
      <c r="AI27" s="244"/>
      <c r="AJ27" s="244"/>
      <c r="AK27" s="244">
        <v>60</v>
      </c>
      <c r="AL27" s="244">
        <v>21060</v>
      </c>
      <c r="AM27" s="244"/>
      <c r="AN27" s="244"/>
      <c r="AO27" s="244">
        <v>15</v>
      </c>
      <c r="AP27" s="244">
        <v>10476</v>
      </c>
      <c r="AQ27" s="244"/>
      <c r="AR27" s="245"/>
      <c r="AS27" s="244">
        <v>16</v>
      </c>
      <c r="AT27" s="244">
        <v>32809</v>
      </c>
      <c r="AU27" s="244">
        <v>8525413</v>
      </c>
      <c r="AV27" s="244">
        <v>4059</v>
      </c>
      <c r="AW27" s="244">
        <v>409239</v>
      </c>
      <c r="AX27" s="244">
        <v>61880</v>
      </c>
      <c r="AY27" s="244">
        <v>20437294</v>
      </c>
      <c r="AZ27" s="246">
        <v>1</v>
      </c>
      <c r="BA27" s="244">
        <v>2202</v>
      </c>
      <c r="BB27" s="244">
        <v>573480</v>
      </c>
      <c r="BC27" s="244">
        <v>40</v>
      </c>
      <c r="BD27" s="244">
        <v>7128</v>
      </c>
      <c r="BE27" s="244">
        <v>14</v>
      </c>
      <c r="BF27" s="244">
        <v>3726</v>
      </c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42363</v>
      </c>
      <c r="B28" s="2">
        <f t="shared" si="1"/>
        <v>6</v>
      </c>
      <c r="C28" s="244">
        <v>15</v>
      </c>
      <c r="D28" s="244">
        <v>9090</v>
      </c>
      <c r="E28" s="244">
        <v>7560432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>
        <v>4</v>
      </c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5"/>
      <c r="AS28" s="244">
        <v>17</v>
      </c>
      <c r="AT28" s="244">
        <v>25865</v>
      </c>
      <c r="AU28" s="244">
        <v>7058534</v>
      </c>
      <c r="AV28" s="244">
        <v>7932</v>
      </c>
      <c r="AW28" s="244">
        <v>648383</v>
      </c>
      <c r="AX28" s="244">
        <v>92800</v>
      </c>
      <c r="AY28" s="244">
        <v>29291136</v>
      </c>
      <c r="AZ28" s="244">
        <v>1</v>
      </c>
      <c r="BA28" s="247">
        <v>1453</v>
      </c>
      <c r="BB28" s="247">
        <v>339120</v>
      </c>
      <c r="BC28" s="247">
        <v>94</v>
      </c>
      <c r="BD28" s="247">
        <v>6480</v>
      </c>
      <c r="BE28" s="244"/>
      <c r="BF28" s="244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42364</v>
      </c>
      <c r="B29" s="2">
        <f>WEEKDAY(A29)</f>
        <v>7</v>
      </c>
      <c r="C29" s="277">
        <v>2</v>
      </c>
      <c r="D29" s="277">
        <v>1185</v>
      </c>
      <c r="E29" s="277">
        <v>991764</v>
      </c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8"/>
      <c r="AS29" s="277">
        <v>17</v>
      </c>
      <c r="AT29" s="277">
        <v>1325</v>
      </c>
      <c r="AU29" s="277">
        <v>251532</v>
      </c>
      <c r="AV29" s="277">
        <v>1045</v>
      </c>
      <c r="AW29" s="277">
        <v>58644</v>
      </c>
      <c r="AX29" s="277">
        <v>41100</v>
      </c>
      <c r="AY29" s="277">
        <v>13599037</v>
      </c>
      <c r="AZ29" s="279">
        <v>2</v>
      </c>
      <c r="BA29" s="277">
        <v>1743</v>
      </c>
      <c r="BB29" s="277">
        <v>662472</v>
      </c>
      <c r="BC29" s="277">
        <v>268</v>
      </c>
      <c r="BD29" s="277">
        <v>31536</v>
      </c>
      <c r="BE29" s="277"/>
      <c r="BF29" s="277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42365</v>
      </c>
      <c r="B30" s="2">
        <f>WEEKDAY(A30)</f>
        <v>1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145"/>
      <c r="AH30" s="145"/>
      <c r="AI30" s="277"/>
      <c r="AJ30" s="277"/>
      <c r="AK30" s="277"/>
      <c r="AL30" s="277"/>
      <c r="AM30" s="277"/>
      <c r="AN30" s="277"/>
      <c r="AO30" s="277"/>
      <c r="AP30" s="277"/>
      <c r="AQ30" s="145"/>
      <c r="AR30" s="145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42366</v>
      </c>
      <c r="B31" s="2">
        <f>WEEKDAY(A31)</f>
        <v>2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>
        <v>3</v>
      </c>
      <c r="Y31" s="277">
        <v>3865</v>
      </c>
      <c r="Z31" s="277">
        <v>813964</v>
      </c>
      <c r="AA31" s="277">
        <v>80</v>
      </c>
      <c r="AB31" s="277">
        <v>83376</v>
      </c>
      <c r="AC31" s="277"/>
      <c r="AD31" s="277"/>
      <c r="AE31" s="277"/>
      <c r="AF31" s="277"/>
      <c r="AG31" s="145">
        <v>27</v>
      </c>
      <c r="AH31" s="145">
        <v>14148</v>
      </c>
      <c r="AI31" s="277">
        <v>5</v>
      </c>
      <c r="AJ31" s="277">
        <v>1620</v>
      </c>
      <c r="AK31" s="277"/>
      <c r="AL31" s="277"/>
      <c r="AM31" s="277"/>
      <c r="AN31" s="277"/>
      <c r="AO31" s="277">
        <v>80</v>
      </c>
      <c r="AP31" s="277">
        <v>83376</v>
      </c>
      <c r="AQ31" s="145">
        <v>5</v>
      </c>
      <c r="AR31" s="145">
        <v>5400</v>
      </c>
      <c r="AS31" s="277"/>
      <c r="AT31" s="277"/>
      <c r="AU31" s="277"/>
      <c r="AV31" s="277"/>
      <c r="AW31" s="277"/>
      <c r="AX31" s="277"/>
      <c r="AY31" s="277"/>
      <c r="AZ31" s="279"/>
      <c r="BA31" s="277"/>
      <c r="BB31" s="277"/>
      <c r="BC31" s="277"/>
      <c r="BD31" s="277"/>
      <c r="BE31" s="277"/>
      <c r="BF31" s="277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42367</v>
      </c>
      <c r="B32" s="2">
        <f>WEEKDAY(A32)</f>
        <v>3</v>
      </c>
      <c r="C32" s="277">
        <v>1</v>
      </c>
      <c r="D32" s="277">
        <v>1845</v>
      </c>
      <c r="E32" s="277">
        <v>2131488</v>
      </c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>
        <v>2</v>
      </c>
      <c r="Y32" s="277">
        <v>1560</v>
      </c>
      <c r="Z32" s="277">
        <v>169420</v>
      </c>
      <c r="AA32" s="277">
        <v>224</v>
      </c>
      <c r="AB32" s="277">
        <v>212328</v>
      </c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>
        <v>224</v>
      </c>
      <c r="AP32" s="277">
        <v>212328</v>
      </c>
      <c r="AQ32" s="277"/>
      <c r="AR32" s="278"/>
      <c r="AS32" s="277"/>
      <c r="AT32" s="277"/>
      <c r="AU32" s="277"/>
      <c r="AV32" s="277"/>
      <c r="AW32" s="277"/>
      <c r="AX32" s="277"/>
      <c r="AY32" s="277"/>
      <c r="AZ32" s="279"/>
      <c r="BA32" s="277"/>
      <c r="BB32" s="277"/>
      <c r="BC32" s="277"/>
      <c r="BD32" s="277"/>
      <c r="BE32" s="277"/>
      <c r="BF32" s="277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42368</v>
      </c>
      <c r="B33" s="2">
        <f>WEEKDAY(A33)</f>
        <v>4</v>
      </c>
      <c r="C33" s="277">
        <v>5</v>
      </c>
      <c r="D33" s="277">
        <v>6695</v>
      </c>
      <c r="E33" s="277">
        <v>4807134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8"/>
      <c r="AS33" s="277"/>
      <c r="AT33" s="277"/>
      <c r="AU33" s="277"/>
      <c r="AV33" s="277"/>
      <c r="AW33" s="277"/>
      <c r="AX33" s="277"/>
      <c r="AY33" s="277"/>
      <c r="AZ33" s="277"/>
      <c r="BA33" s="280"/>
      <c r="BB33" s="280"/>
      <c r="BC33" s="280"/>
      <c r="BD33" s="280"/>
      <c r="BE33" s="277"/>
      <c r="BF33" s="277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42369</v>
      </c>
      <c r="B34" s="2">
        <f>WEEKDAY(A34)</f>
        <v>5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/>
      <c r="BH34"/>
      <c r="BI34"/>
      <c r="BJ34"/>
      <c r="BK34"/>
      <c r="BL34"/>
      <c r="BM34"/>
      <c r="BN34"/>
      <c r="BO34"/>
      <c r="BP34"/>
      <c r="BQ34"/>
      <c r="BR34"/>
      <c r="BS34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zoomScale="90" zoomScaleNormal="90" zoomScalePageLayoutView="0" workbookViewId="0" topLeftCell="A1">
      <pane xSplit="1" ySplit="3" topLeftCell="AP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28" sqref="AW28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42036</v>
      </c>
      <c r="B4" s="2">
        <f aca="true" t="shared" si="0" ref="B4:B13">WEEKDAY(A4)</f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9"/>
      <c r="AS4" s="38"/>
      <c r="AT4" s="38"/>
      <c r="AU4" s="38"/>
      <c r="AV4" s="38"/>
      <c r="AW4" s="38"/>
      <c r="AX4" s="38"/>
      <c r="AY4" s="38"/>
      <c r="AZ4" s="40"/>
      <c r="BA4" s="38"/>
      <c r="BB4" s="38"/>
      <c r="BC4" s="38"/>
      <c r="BD4" s="38"/>
      <c r="BE4" s="38"/>
      <c r="BF4" s="38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42037</v>
      </c>
      <c r="B5" s="2">
        <f t="shared" si="0"/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  <c r="AS5" s="38"/>
      <c r="AT5" s="38"/>
      <c r="AU5" s="38"/>
      <c r="AV5" s="38"/>
      <c r="AW5" s="38"/>
      <c r="AX5" s="38"/>
      <c r="AY5" s="38"/>
      <c r="AZ5" s="40"/>
      <c r="BA5" s="38"/>
      <c r="BB5" s="38"/>
      <c r="BC5" s="38"/>
      <c r="BD5" s="38"/>
      <c r="BE5" s="38"/>
      <c r="BF5" s="38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42038</v>
      </c>
      <c r="B6" s="2">
        <f t="shared" si="0"/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9"/>
      <c r="AS6" s="38"/>
      <c r="AT6" s="38"/>
      <c r="AU6" s="38"/>
      <c r="AV6" s="38"/>
      <c r="AW6" s="38"/>
      <c r="AX6" s="38"/>
      <c r="AY6" s="38"/>
      <c r="AZ6" s="40"/>
      <c r="BA6" s="38"/>
      <c r="BB6" s="38"/>
      <c r="BC6" s="38"/>
      <c r="BD6" s="38"/>
      <c r="BE6" s="38"/>
      <c r="BF6" s="38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42039</v>
      </c>
      <c r="B7" s="2">
        <f t="shared" si="0"/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8"/>
      <c r="AT7" s="38"/>
      <c r="AU7" s="38"/>
      <c r="AV7" s="38"/>
      <c r="AW7" s="38"/>
      <c r="AX7" s="38"/>
      <c r="AY7" s="38"/>
      <c r="AZ7" s="40"/>
      <c r="BA7" s="41"/>
      <c r="BB7" s="41"/>
      <c r="BC7" s="41"/>
      <c r="BD7" s="41"/>
      <c r="BE7" s="38"/>
      <c r="BF7" s="38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42040</v>
      </c>
      <c r="B8" s="2">
        <f t="shared" si="0"/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>
        <v>1</v>
      </c>
      <c r="Y8" s="38">
        <v>42</v>
      </c>
      <c r="Z8" s="38">
        <v>1814</v>
      </c>
      <c r="AA8" s="38">
        <v>113</v>
      </c>
      <c r="AB8" s="38">
        <v>14418</v>
      </c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>
        <v>85</v>
      </c>
      <c r="AP8" s="38">
        <v>25813</v>
      </c>
      <c r="AQ8" s="38"/>
      <c r="AR8" s="39"/>
      <c r="AS8" s="38">
        <v>17</v>
      </c>
      <c r="AT8" s="38">
        <v>65745</v>
      </c>
      <c r="AU8" s="38">
        <v>23009373</v>
      </c>
      <c r="AV8" s="38">
        <v>19099</v>
      </c>
      <c r="AW8" s="38">
        <v>2079819</v>
      </c>
      <c r="AX8" s="38">
        <v>277</v>
      </c>
      <c r="AY8" s="38">
        <v>52164</v>
      </c>
      <c r="AZ8" s="40"/>
      <c r="BA8" s="38"/>
      <c r="BB8" s="38"/>
      <c r="BC8" s="38"/>
      <c r="BD8" s="38"/>
      <c r="BE8" s="38"/>
      <c r="BF8" s="3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42041</v>
      </c>
      <c r="B9" s="2">
        <f t="shared" si="0"/>
        <v>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>
        <v>1</v>
      </c>
      <c r="Y9" s="42">
        <v>92</v>
      </c>
      <c r="Z9" s="42">
        <v>34949</v>
      </c>
      <c r="AA9" s="42">
        <v>163.8</v>
      </c>
      <c r="AB9" s="42">
        <v>44645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>
        <v>10</v>
      </c>
      <c r="AP9" s="42">
        <v>3240</v>
      </c>
      <c r="AQ9" s="42"/>
      <c r="AR9" s="43"/>
      <c r="AS9" s="42">
        <v>17</v>
      </c>
      <c r="AT9" s="42">
        <v>70873</v>
      </c>
      <c r="AU9" s="42">
        <v>18141214</v>
      </c>
      <c r="AV9" s="42">
        <v>18426</v>
      </c>
      <c r="AW9" s="42">
        <v>1866294</v>
      </c>
      <c r="AX9" s="42">
        <v>394</v>
      </c>
      <c r="AY9" s="42">
        <v>96012</v>
      </c>
      <c r="AZ9" s="44">
        <v>2</v>
      </c>
      <c r="BA9" s="42">
        <v>1318</v>
      </c>
      <c r="BB9" s="42">
        <v>340038</v>
      </c>
      <c r="BC9" s="42">
        <v>60</v>
      </c>
      <c r="BD9" s="42">
        <v>4860</v>
      </c>
      <c r="BE9" s="42"/>
      <c r="BF9" s="4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42042</v>
      </c>
      <c r="B10" s="2">
        <f t="shared" si="0"/>
        <v>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3"/>
      <c r="AS10" s="42">
        <v>17</v>
      </c>
      <c r="AT10" s="42">
        <v>49744</v>
      </c>
      <c r="AU10" s="42">
        <v>16610751</v>
      </c>
      <c r="AV10" s="42">
        <v>14848</v>
      </c>
      <c r="AW10" s="42">
        <v>1528065</v>
      </c>
      <c r="AX10" s="42">
        <v>1061</v>
      </c>
      <c r="AY10" s="42">
        <v>240435</v>
      </c>
      <c r="AZ10" s="44"/>
      <c r="BA10" s="42"/>
      <c r="BB10" s="42"/>
      <c r="BC10" s="42"/>
      <c r="BD10" s="42"/>
      <c r="BE10" s="42"/>
      <c r="BF10" s="42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42043</v>
      </c>
      <c r="B11" s="2">
        <f t="shared" si="0"/>
        <v>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  <c r="AS11" s="42"/>
      <c r="AT11" s="42"/>
      <c r="AU11" s="42"/>
      <c r="AV11" s="42"/>
      <c r="AW11" s="42"/>
      <c r="AX11" s="42"/>
      <c r="AY11" s="42"/>
      <c r="AZ11" s="44"/>
      <c r="BA11" s="42"/>
      <c r="BB11" s="42"/>
      <c r="BC11" s="42"/>
      <c r="BD11" s="42"/>
      <c r="BE11" s="42"/>
      <c r="BF11" s="4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42044</v>
      </c>
      <c r="B12" s="2">
        <f t="shared" si="0"/>
        <v>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42"/>
      <c r="AT12" s="42"/>
      <c r="AU12" s="42"/>
      <c r="AV12" s="42"/>
      <c r="AW12" s="42"/>
      <c r="AX12" s="42"/>
      <c r="AY12" s="42"/>
      <c r="AZ12" s="44">
        <v>2</v>
      </c>
      <c r="BA12" s="45">
        <v>2137</v>
      </c>
      <c r="BB12" s="45">
        <v>651780</v>
      </c>
      <c r="BC12" s="45">
        <v>375</v>
      </c>
      <c r="BD12" s="45">
        <v>33372</v>
      </c>
      <c r="BE12" s="42"/>
      <c r="BF12" s="4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42045</v>
      </c>
      <c r="B13" s="2">
        <f t="shared" si="0"/>
        <v>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  <c r="AS13" s="42"/>
      <c r="AT13" s="42"/>
      <c r="AU13" s="42"/>
      <c r="AV13" s="42"/>
      <c r="AW13" s="42"/>
      <c r="AX13" s="42"/>
      <c r="AY13" s="42"/>
      <c r="AZ13" s="44"/>
      <c r="BA13" s="42"/>
      <c r="BB13" s="42"/>
      <c r="BC13" s="42"/>
      <c r="BD13" s="42"/>
      <c r="BE13" s="42"/>
      <c r="BF13" s="42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42046</v>
      </c>
      <c r="B14" s="2">
        <f aca="true" t="shared" si="1" ref="B14:B23">WEEKDAY(A14)</f>
        <v>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6"/>
      <c r="AT14" s="46"/>
      <c r="AU14" s="46"/>
      <c r="AV14" s="46"/>
      <c r="AW14" s="46"/>
      <c r="AX14" s="46"/>
      <c r="AY14" s="46"/>
      <c r="AZ14" s="48"/>
      <c r="BA14" s="46"/>
      <c r="BB14" s="46"/>
      <c r="BC14" s="46"/>
      <c r="BD14" s="46"/>
      <c r="BE14" s="46"/>
      <c r="BF14" s="46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42047</v>
      </c>
      <c r="B15" s="2">
        <f t="shared" si="1"/>
        <v>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6">
        <v>17</v>
      </c>
      <c r="AT15" s="46">
        <v>67779</v>
      </c>
      <c r="AU15" s="46">
        <v>23149260</v>
      </c>
      <c r="AV15" s="46">
        <v>12496</v>
      </c>
      <c r="AW15" s="46">
        <v>1391040</v>
      </c>
      <c r="AX15" s="46">
        <v>20</v>
      </c>
      <c r="AY15" s="46">
        <v>1944</v>
      </c>
      <c r="AZ15" s="48">
        <v>2</v>
      </c>
      <c r="BA15" s="46">
        <v>2700</v>
      </c>
      <c r="BB15" s="46">
        <v>839592</v>
      </c>
      <c r="BC15" s="46">
        <v>909</v>
      </c>
      <c r="BD15" s="46">
        <v>60696</v>
      </c>
      <c r="BE15" s="46"/>
      <c r="BF15" s="46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42048</v>
      </c>
      <c r="B16" s="2">
        <f t="shared" si="1"/>
        <v>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6">
        <v>17</v>
      </c>
      <c r="AT16" s="46">
        <v>59709</v>
      </c>
      <c r="AU16" s="46">
        <v>23187514</v>
      </c>
      <c r="AV16" s="46">
        <v>11438</v>
      </c>
      <c r="AW16" s="46">
        <v>1378134</v>
      </c>
      <c r="AX16" s="46"/>
      <c r="AY16" s="46"/>
      <c r="AZ16" s="48">
        <v>2</v>
      </c>
      <c r="BA16" s="46">
        <v>1974</v>
      </c>
      <c r="BB16" s="46">
        <v>657504</v>
      </c>
      <c r="BC16" s="46">
        <v>885</v>
      </c>
      <c r="BD16" s="46">
        <v>69930</v>
      </c>
      <c r="BE16" s="46"/>
      <c r="BF16" s="4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42049</v>
      </c>
      <c r="B17" s="2">
        <f t="shared" si="1"/>
        <v>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6"/>
      <c r="AT17" s="46"/>
      <c r="AU17" s="46"/>
      <c r="AV17" s="46"/>
      <c r="AW17" s="46"/>
      <c r="AX17" s="46"/>
      <c r="AY17" s="46"/>
      <c r="AZ17" s="48"/>
      <c r="BA17" s="49"/>
      <c r="BB17" s="49"/>
      <c r="BC17" s="49"/>
      <c r="BD17" s="49"/>
      <c r="BE17" s="46"/>
      <c r="BF17" s="46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42050</v>
      </c>
      <c r="B18" s="2">
        <f t="shared" si="1"/>
        <v>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6"/>
      <c r="AT18" s="46"/>
      <c r="AU18" s="46"/>
      <c r="AV18" s="46"/>
      <c r="AW18" s="46"/>
      <c r="AX18" s="46"/>
      <c r="AY18" s="46"/>
      <c r="AZ18" s="48"/>
      <c r="BA18" s="46"/>
      <c r="BB18" s="46"/>
      <c r="BC18" s="46"/>
      <c r="BD18" s="46"/>
      <c r="BE18" s="46"/>
      <c r="BF18" s="46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42051</v>
      </c>
      <c r="B19" s="2">
        <f t="shared" si="1"/>
        <v>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1"/>
      <c r="AS19" s="50"/>
      <c r="AT19" s="50"/>
      <c r="AU19" s="50"/>
      <c r="AV19" s="50"/>
      <c r="AW19" s="50"/>
      <c r="AX19" s="50"/>
      <c r="AY19" s="50"/>
      <c r="AZ19" s="52"/>
      <c r="BA19" s="50"/>
      <c r="BB19" s="50"/>
      <c r="BC19" s="50"/>
      <c r="BD19" s="50"/>
      <c r="BE19" s="50"/>
      <c r="BF19" s="50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42052</v>
      </c>
      <c r="B20" s="2">
        <f t="shared" si="1"/>
        <v>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  <c r="AS20" s="50"/>
      <c r="AT20" s="50"/>
      <c r="AU20" s="50"/>
      <c r="AV20" s="50"/>
      <c r="AW20" s="50"/>
      <c r="AX20" s="50"/>
      <c r="AY20" s="50"/>
      <c r="AZ20" s="52"/>
      <c r="BA20" s="50"/>
      <c r="BB20" s="50"/>
      <c r="BC20" s="50"/>
      <c r="BD20" s="50"/>
      <c r="BE20" s="50"/>
      <c r="BF20" s="5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42053</v>
      </c>
      <c r="B21" s="2">
        <f t="shared" si="1"/>
        <v>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  <c r="AS21" s="50">
        <v>17</v>
      </c>
      <c r="AT21" s="50">
        <v>86886</v>
      </c>
      <c r="AU21" s="50">
        <v>42856938</v>
      </c>
      <c r="AV21" s="50">
        <v>2184</v>
      </c>
      <c r="AW21" s="50">
        <v>393066</v>
      </c>
      <c r="AX21" s="50"/>
      <c r="AY21" s="50"/>
      <c r="AZ21" s="52">
        <v>2</v>
      </c>
      <c r="BA21" s="50">
        <v>944</v>
      </c>
      <c r="BB21" s="50">
        <v>364284</v>
      </c>
      <c r="BC21" s="50">
        <v>94</v>
      </c>
      <c r="BD21" s="50">
        <v>5508</v>
      </c>
      <c r="BE21" s="50"/>
      <c r="BF21" s="50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42054</v>
      </c>
      <c r="B22" s="2">
        <f t="shared" si="1"/>
        <v>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S22" s="50"/>
      <c r="AT22" s="50"/>
      <c r="AU22" s="50"/>
      <c r="AV22" s="50"/>
      <c r="AW22" s="50"/>
      <c r="AX22" s="50"/>
      <c r="AY22" s="50"/>
      <c r="AZ22" s="52"/>
      <c r="BA22" s="53"/>
      <c r="BB22" s="53"/>
      <c r="BC22" s="53"/>
      <c r="BD22" s="53"/>
      <c r="BE22" s="50"/>
      <c r="BF22" s="50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42055</v>
      </c>
      <c r="B23" s="2">
        <f t="shared" si="1"/>
        <v>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  <c r="AS23" s="50"/>
      <c r="AT23" s="50"/>
      <c r="AU23" s="50"/>
      <c r="AV23" s="50"/>
      <c r="AW23" s="50"/>
      <c r="AX23" s="50"/>
      <c r="AY23" s="50"/>
      <c r="AZ23" s="52"/>
      <c r="BA23" s="50"/>
      <c r="BB23" s="50"/>
      <c r="BC23" s="50"/>
      <c r="BD23" s="50"/>
      <c r="BE23" s="50"/>
      <c r="BF23" s="50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42056</v>
      </c>
      <c r="B24" s="2">
        <f aca="true" t="shared" si="2" ref="B24:B31">WEEKDAY(A24)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5"/>
      <c r="AS24" s="54"/>
      <c r="AT24" s="54"/>
      <c r="AU24" s="54"/>
      <c r="AV24" s="54"/>
      <c r="AW24" s="54"/>
      <c r="AX24" s="54"/>
      <c r="AY24" s="54"/>
      <c r="AZ24" s="56"/>
      <c r="BA24" s="54"/>
      <c r="BB24" s="54"/>
      <c r="BC24" s="54"/>
      <c r="BD24" s="54"/>
      <c r="BE24" s="54"/>
      <c r="BF24" s="5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42057</v>
      </c>
      <c r="B25" s="2">
        <f t="shared" si="2"/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5"/>
      <c r="AS25" s="54"/>
      <c r="AT25" s="54"/>
      <c r="AU25" s="54"/>
      <c r="AV25" s="54"/>
      <c r="AW25" s="54"/>
      <c r="AX25" s="54"/>
      <c r="AY25" s="54"/>
      <c r="AZ25" s="56"/>
      <c r="BA25" s="54"/>
      <c r="BB25" s="54"/>
      <c r="BC25" s="54"/>
      <c r="BD25" s="54"/>
      <c r="BE25" s="54"/>
      <c r="BF25" s="54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42058</v>
      </c>
      <c r="B26" s="2">
        <f t="shared" si="2"/>
        <v>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54">
        <v>17</v>
      </c>
      <c r="AT26" s="54">
        <v>87139</v>
      </c>
      <c r="AU26" s="54">
        <v>28446779</v>
      </c>
      <c r="AV26" s="54">
        <v>3680</v>
      </c>
      <c r="AW26" s="54">
        <v>560844</v>
      </c>
      <c r="AX26" s="54"/>
      <c r="AY26" s="54"/>
      <c r="AZ26" s="56">
        <v>2</v>
      </c>
      <c r="BA26" s="54">
        <v>2169</v>
      </c>
      <c r="BB26" s="54">
        <v>686772</v>
      </c>
      <c r="BC26" s="54">
        <v>172</v>
      </c>
      <c r="BD26" s="54">
        <v>22680</v>
      </c>
      <c r="BE26" s="54"/>
      <c r="BF26" s="54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42059</v>
      </c>
      <c r="B27" s="2">
        <f t="shared" si="2"/>
        <v>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5"/>
      <c r="AS27" s="54"/>
      <c r="AT27" s="54"/>
      <c r="AU27" s="54"/>
      <c r="AV27" s="54"/>
      <c r="AW27" s="54"/>
      <c r="AX27" s="54"/>
      <c r="AY27" s="54"/>
      <c r="AZ27" s="56"/>
      <c r="BA27" s="57"/>
      <c r="BB27" s="57"/>
      <c r="BC27" s="57"/>
      <c r="BD27" s="57"/>
      <c r="BE27" s="54"/>
      <c r="BF27" s="54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42060</v>
      </c>
      <c r="B28" s="2">
        <f t="shared" si="2"/>
        <v>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5"/>
      <c r="AS28" s="54"/>
      <c r="AT28" s="54"/>
      <c r="AU28" s="54"/>
      <c r="AV28" s="54"/>
      <c r="AW28" s="54"/>
      <c r="AX28" s="54"/>
      <c r="AY28" s="54"/>
      <c r="AZ28" s="56"/>
      <c r="BA28" s="54"/>
      <c r="BB28" s="54"/>
      <c r="BC28" s="54"/>
      <c r="BD28" s="54"/>
      <c r="BE28" s="54"/>
      <c r="BF28" s="54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42061</v>
      </c>
      <c r="B29" s="2">
        <f t="shared" si="2"/>
        <v>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9"/>
      <c r="AS29" s="58">
        <v>17</v>
      </c>
      <c r="AT29" s="58">
        <v>83495</v>
      </c>
      <c r="AU29" s="58">
        <v>21518352</v>
      </c>
      <c r="AV29" s="58">
        <v>12404</v>
      </c>
      <c r="AW29" s="58">
        <v>1700784</v>
      </c>
      <c r="AX29" s="58"/>
      <c r="AY29" s="58"/>
      <c r="AZ29" s="60">
        <v>2</v>
      </c>
      <c r="BA29" s="58">
        <v>2925</v>
      </c>
      <c r="BB29" s="58">
        <v>717444</v>
      </c>
      <c r="BC29" s="58">
        <v>882</v>
      </c>
      <c r="BD29" s="58">
        <v>63288</v>
      </c>
      <c r="BE29" s="58"/>
      <c r="BF29" s="5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42062</v>
      </c>
      <c r="B30" s="2">
        <f t="shared" si="2"/>
        <v>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9"/>
      <c r="AS30" s="58"/>
      <c r="AT30" s="58"/>
      <c r="AU30" s="58"/>
      <c r="AV30" s="58"/>
      <c r="AW30" s="58"/>
      <c r="AX30" s="58"/>
      <c r="AY30" s="58"/>
      <c r="AZ30" s="60">
        <v>1</v>
      </c>
      <c r="BA30" s="58"/>
      <c r="BB30" s="58"/>
      <c r="BC30" s="58">
        <v>14</v>
      </c>
      <c r="BD30" s="58">
        <v>2592</v>
      </c>
      <c r="BE30" s="58"/>
      <c r="BF30" s="58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42063</v>
      </c>
      <c r="B31" s="2">
        <f t="shared" si="2"/>
        <v>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58"/>
      <c r="AT31" s="58"/>
      <c r="AU31" s="58"/>
      <c r="AV31" s="58"/>
      <c r="AW31" s="58"/>
      <c r="AX31" s="58"/>
      <c r="AY31" s="58"/>
      <c r="AZ31" s="60"/>
      <c r="BA31" s="58"/>
      <c r="BB31" s="58"/>
      <c r="BC31" s="58"/>
      <c r="BD31" s="58"/>
      <c r="BE31" s="58"/>
      <c r="BF31" s="58"/>
      <c r="BG31"/>
      <c r="BH31"/>
      <c r="BI31"/>
      <c r="BJ31"/>
      <c r="BK31"/>
      <c r="BL31"/>
      <c r="BM31"/>
      <c r="BN31"/>
      <c r="BO31"/>
      <c r="BP31"/>
      <c r="BQ31"/>
      <c r="BR31"/>
      <c r="BS31"/>
    </row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AR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H27" sqref="BH27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42064</v>
      </c>
      <c r="B4" s="2">
        <f aca="true" t="shared" si="0" ref="B4:B13">WEEKDAY(A4)</f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  <c r="AS4" s="61"/>
      <c r="AT4" s="61"/>
      <c r="AU4" s="61"/>
      <c r="AV4" s="61"/>
      <c r="AW4" s="61"/>
      <c r="AX4" s="61"/>
      <c r="AY4" s="61"/>
      <c r="AZ4" s="63"/>
      <c r="BA4" s="61"/>
      <c r="BB4" s="61"/>
      <c r="BC4" s="61"/>
      <c r="BD4" s="61"/>
      <c r="BE4" s="61"/>
      <c r="BF4" s="61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42065</v>
      </c>
      <c r="B5" s="2">
        <f t="shared" si="0"/>
        <v>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2"/>
      <c r="AS5" s="61">
        <v>17</v>
      </c>
      <c r="AT5" s="61">
        <v>35458</v>
      </c>
      <c r="AU5" s="61">
        <v>10891152</v>
      </c>
      <c r="AV5" s="61">
        <v>12310</v>
      </c>
      <c r="AW5" s="61">
        <v>1717200</v>
      </c>
      <c r="AX5" s="61"/>
      <c r="AY5" s="61"/>
      <c r="AZ5" s="63"/>
      <c r="BA5" s="61"/>
      <c r="BB5" s="61"/>
      <c r="BC5" s="61"/>
      <c r="BD5" s="61"/>
      <c r="BE5" s="61"/>
      <c r="BF5" s="61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42066</v>
      </c>
      <c r="B6" s="2">
        <f t="shared" si="0"/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2"/>
      <c r="AS6" s="61"/>
      <c r="AT6" s="61"/>
      <c r="AU6" s="61"/>
      <c r="AV6" s="61"/>
      <c r="AW6" s="61"/>
      <c r="AX6" s="61"/>
      <c r="AY6" s="61"/>
      <c r="AZ6" s="63"/>
      <c r="BA6" s="61"/>
      <c r="BB6" s="61"/>
      <c r="BC6" s="61"/>
      <c r="BD6" s="61"/>
      <c r="BE6" s="61"/>
      <c r="BF6" s="61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42067</v>
      </c>
      <c r="B7" s="2">
        <f t="shared" si="0"/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61">
        <v>17</v>
      </c>
      <c r="AT7" s="61">
        <v>42129</v>
      </c>
      <c r="AU7" s="61">
        <v>13448176</v>
      </c>
      <c r="AV7" s="61">
        <v>33508</v>
      </c>
      <c r="AW7" s="61">
        <v>3811015</v>
      </c>
      <c r="AX7" s="61"/>
      <c r="AY7" s="61"/>
      <c r="AZ7" s="63">
        <v>2</v>
      </c>
      <c r="BA7" s="64">
        <v>1459</v>
      </c>
      <c r="BB7" s="64">
        <v>336744</v>
      </c>
      <c r="BC7" s="64">
        <v>368</v>
      </c>
      <c r="BD7" s="64">
        <v>24300</v>
      </c>
      <c r="BE7" s="61"/>
      <c r="BF7" s="61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42068</v>
      </c>
      <c r="B8" s="2">
        <f t="shared" si="0"/>
        <v>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>
        <v>1</v>
      </c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>
        <v>275</v>
      </c>
      <c r="AP8" s="61">
        <v>72846</v>
      </c>
      <c r="AQ8" s="61"/>
      <c r="AR8" s="62"/>
      <c r="AS8" s="61"/>
      <c r="AT8" s="61"/>
      <c r="AU8" s="61"/>
      <c r="AV8" s="61"/>
      <c r="AW8" s="61"/>
      <c r="AX8" s="61"/>
      <c r="AY8" s="61"/>
      <c r="AZ8" s="63"/>
      <c r="BA8" s="61"/>
      <c r="BB8" s="61"/>
      <c r="BC8" s="61"/>
      <c r="BD8" s="61"/>
      <c r="BE8" s="61"/>
      <c r="BF8" s="61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42069</v>
      </c>
      <c r="B9" s="2">
        <f t="shared" si="0"/>
        <v>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5"/>
      <c r="AT9" s="65"/>
      <c r="AU9" s="65"/>
      <c r="AV9" s="65"/>
      <c r="AW9" s="65"/>
      <c r="AX9" s="65"/>
      <c r="AY9" s="65"/>
      <c r="AZ9" s="67"/>
      <c r="BA9" s="65"/>
      <c r="BB9" s="65"/>
      <c r="BC9" s="65"/>
      <c r="BD9" s="65"/>
      <c r="BE9" s="65"/>
      <c r="BF9" s="6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42070</v>
      </c>
      <c r="B10" s="2">
        <f t="shared" si="0"/>
        <v>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6"/>
      <c r="AS10" s="65">
        <v>17</v>
      </c>
      <c r="AT10" s="65">
        <v>44449</v>
      </c>
      <c r="AU10" s="65">
        <v>14582892</v>
      </c>
      <c r="AV10" s="65">
        <v>13752</v>
      </c>
      <c r="AW10" s="65">
        <v>1676484</v>
      </c>
      <c r="AX10" s="65"/>
      <c r="AY10" s="65"/>
      <c r="AZ10" s="67">
        <v>2</v>
      </c>
      <c r="BA10" s="65">
        <v>670</v>
      </c>
      <c r="BB10" s="65">
        <v>145530</v>
      </c>
      <c r="BC10" s="65">
        <v>74</v>
      </c>
      <c r="BD10" s="65">
        <v>4482</v>
      </c>
      <c r="BE10" s="65"/>
      <c r="BF10" s="65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42071</v>
      </c>
      <c r="B11" s="2">
        <f t="shared" si="0"/>
        <v>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  <c r="AS11" s="65"/>
      <c r="AT11" s="65"/>
      <c r="AU11" s="65"/>
      <c r="AV11" s="65"/>
      <c r="AW11" s="65"/>
      <c r="AX11" s="65"/>
      <c r="AY11" s="65"/>
      <c r="AZ11" s="67"/>
      <c r="BA11" s="65"/>
      <c r="BB11" s="65"/>
      <c r="BC11" s="65"/>
      <c r="BD11" s="65"/>
      <c r="BE11" s="65"/>
      <c r="BF11" s="6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42072</v>
      </c>
      <c r="B12" s="2">
        <f t="shared" si="0"/>
        <v>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  <c r="AS12" s="65">
        <v>17</v>
      </c>
      <c r="AT12" s="65">
        <v>21728</v>
      </c>
      <c r="AU12" s="65">
        <v>7644456</v>
      </c>
      <c r="AV12" s="65">
        <v>32260</v>
      </c>
      <c r="AW12" s="65">
        <v>3994259</v>
      </c>
      <c r="AX12" s="65"/>
      <c r="AY12" s="65"/>
      <c r="AZ12" s="67">
        <v>2</v>
      </c>
      <c r="BA12" s="68">
        <v>384</v>
      </c>
      <c r="BB12" s="68">
        <v>103896</v>
      </c>
      <c r="BC12" s="68"/>
      <c r="BD12" s="68"/>
      <c r="BE12" s="65"/>
      <c r="BF12" s="65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42073</v>
      </c>
      <c r="B13" s="2">
        <f t="shared" si="0"/>
        <v>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5"/>
      <c r="AT13" s="65"/>
      <c r="AU13" s="65"/>
      <c r="AV13" s="65"/>
      <c r="AW13" s="65"/>
      <c r="AX13" s="65"/>
      <c r="AY13" s="65"/>
      <c r="AZ13" s="67"/>
      <c r="BA13" s="65"/>
      <c r="BB13" s="65"/>
      <c r="BC13" s="65"/>
      <c r="BD13" s="65"/>
      <c r="BE13" s="65"/>
      <c r="BF13" s="6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42074</v>
      </c>
      <c r="B14" s="2">
        <f aca="true" t="shared" si="1" ref="B14:B23">WEEKDAY(A14)</f>
        <v>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69"/>
      <c r="AT14" s="69"/>
      <c r="AU14" s="69"/>
      <c r="AV14" s="69"/>
      <c r="AW14" s="69"/>
      <c r="AX14" s="69"/>
      <c r="AY14" s="69"/>
      <c r="AZ14" s="71"/>
      <c r="BA14" s="69"/>
      <c r="BB14" s="69"/>
      <c r="BC14" s="69"/>
      <c r="BD14" s="69"/>
      <c r="BE14" s="69"/>
      <c r="BF14" s="69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42075</v>
      </c>
      <c r="B15" s="2">
        <f t="shared" si="1"/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S15" s="69"/>
      <c r="AT15" s="69"/>
      <c r="AU15" s="69"/>
      <c r="AV15" s="69"/>
      <c r="AW15" s="69"/>
      <c r="AX15" s="69"/>
      <c r="AY15" s="69"/>
      <c r="AZ15" s="71"/>
      <c r="BA15" s="69"/>
      <c r="BB15" s="69"/>
      <c r="BC15" s="69"/>
      <c r="BD15" s="69"/>
      <c r="BE15" s="69"/>
      <c r="BF15" s="69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42076</v>
      </c>
      <c r="B16" s="2">
        <f t="shared" si="1"/>
        <v>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  <c r="AS16" s="69"/>
      <c r="AT16" s="69"/>
      <c r="AU16" s="69"/>
      <c r="AV16" s="69"/>
      <c r="AW16" s="69"/>
      <c r="AX16" s="69"/>
      <c r="AY16" s="69"/>
      <c r="AZ16" s="71"/>
      <c r="BA16" s="69"/>
      <c r="BB16" s="69"/>
      <c r="BC16" s="69"/>
      <c r="BD16" s="69"/>
      <c r="BE16" s="69"/>
      <c r="BF16" s="69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42077</v>
      </c>
      <c r="B17" s="2">
        <f t="shared" si="1"/>
        <v>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69"/>
      <c r="AT17" s="69"/>
      <c r="AU17" s="69"/>
      <c r="AV17" s="69"/>
      <c r="AW17" s="69"/>
      <c r="AX17" s="69"/>
      <c r="AY17" s="69"/>
      <c r="AZ17" s="71">
        <v>2</v>
      </c>
      <c r="BA17" s="72">
        <v>258</v>
      </c>
      <c r="BB17" s="72">
        <v>103248</v>
      </c>
      <c r="BC17" s="72">
        <v>20</v>
      </c>
      <c r="BD17" s="72">
        <v>2160</v>
      </c>
      <c r="BE17" s="69"/>
      <c r="BF17" s="69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42078</v>
      </c>
      <c r="B18" s="2">
        <f t="shared" si="1"/>
        <v>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0"/>
      <c r="AS18" s="69"/>
      <c r="AT18" s="69"/>
      <c r="AU18" s="69"/>
      <c r="AV18" s="69"/>
      <c r="AW18" s="69"/>
      <c r="AX18" s="69"/>
      <c r="AY18" s="69"/>
      <c r="AZ18" s="71"/>
      <c r="BA18" s="69"/>
      <c r="BB18" s="69"/>
      <c r="BC18" s="69"/>
      <c r="BD18" s="69"/>
      <c r="BE18" s="69"/>
      <c r="BF18" s="69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42079</v>
      </c>
      <c r="B19" s="2">
        <f t="shared" si="1"/>
        <v>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73">
        <v>23</v>
      </c>
      <c r="AT19" s="73">
        <v>21985</v>
      </c>
      <c r="AU19" s="73">
        <v>11572848</v>
      </c>
      <c r="AV19" s="73">
        <v>8006</v>
      </c>
      <c r="AW19" s="73">
        <v>1045829</v>
      </c>
      <c r="AX19" s="73">
        <v>21</v>
      </c>
      <c r="AY19" s="73">
        <v>5076</v>
      </c>
      <c r="AZ19" s="75">
        <v>2</v>
      </c>
      <c r="BA19" s="73">
        <v>470</v>
      </c>
      <c r="BB19" s="73">
        <v>157842</v>
      </c>
      <c r="BC19" s="73">
        <v>40</v>
      </c>
      <c r="BD19" s="73">
        <v>2160</v>
      </c>
      <c r="BE19" s="73"/>
      <c r="BF19" s="73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42080</v>
      </c>
      <c r="B20" s="2">
        <f t="shared" si="1"/>
        <v>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3">
        <v>16</v>
      </c>
      <c r="AT20" s="73">
        <v>22530</v>
      </c>
      <c r="AU20" s="73">
        <v>8097883</v>
      </c>
      <c r="AV20" s="73">
        <v>35062</v>
      </c>
      <c r="AW20" s="73">
        <v>4962339</v>
      </c>
      <c r="AX20" s="73"/>
      <c r="AY20" s="73"/>
      <c r="AZ20" s="75">
        <v>2</v>
      </c>
      <c r="BA20" s="73">
        <v>293</v>
      </c>
      <c r="BB20" s="73">
        <v>105732</v>
      </c>
      <c r="BC20" s="73"/>
      <c r="BD20" s="73"/>
      <c r="BE20" s="73"/>
      <c r="BF20" s="73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42081</v>
      </c>
      <c r="B21" s="2">
        <f t="shared" si="1"/>
        <v>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73">
        <v>14</v>
      </c>
      <c r="AT21" s="73">
        <v>25523</v>
      </c>
      <c r="AU21" s="73">
        <v>9030382</v>
      </c>
      <c r="AV21" s="73">
        <v>31717</v>
      </c>
      <c r="AW21" s="73">
        <v>3494380</v>
      </c>
      <c r="AX21" s="73"/>
      <c r="AY21" s="73"/>
      <c r="AZ21" s="75">
        <v>2</v>
      </c>
      <c r="BA21" s="73">
        <v>574</v>
      </c>
      <c r="BB21" s="73">
        <v>160110</v>
      </c>
      <c r="BC21" s="73">
        <v>147</v>
      </c>
      <c r="BD21" s="73">
        <v>14148</v>
      </c>
      <c r="BE21" s="73"/>
      <c r="BF21" s="73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42082</v>
      </c>
      <c r="B22" s="2">
        <f t="shared" si="1"/>
        <v>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S22" s="73">
        <v>4</v>
      </c>
      <c r="AT22" s="73">
        <v>1180</v>
      </c>
      <c r="AU22" s="73">
        <v>371304</v>
      </c>
      <c r="AV22" s="73">
        <v>165</v>
      </c>
      <c r="AW22" s="73">
        <v>13824</v>
      </c>
      <c r="AX22" s="73"/>
      <c r="AY22" s="73"/>
      <c r="AZ22" s="75">
        <v>2</v>
      </c>
      <c r="BA22" s="76">
        <v>1885</v>
      </c>
      <c r="BB22" s="76">
        <v>509112</v>
      </c>
      <c r="BC22" s="76">
        <v>360</v>
      </c>
      <c r="BD22" s="76">
        <v>15552</v>
      </c>
      <c r="BE22" s="73"/>
      <c r="BF22" s="73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42083</v>
      </c>
      <c r="B23" s="2">
        <f t="shared" si="1"/>
        <v>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73">
        <v>17</v>
      </c>
      <c r="AT23" s="73">
        <v>11055</v>
      </c>
      <c r="AU23" s="73">
        <v>3607049</v>
      </c>
      <c r="AV23" s="73">
        <v>12723</v>
      </c>
      <c r="AW23" s="73">
        <v>1412721</v>
      </c>
      <c r="AX23" s="73"/>
      <c r="AY23" s="73"/>
      <c r="AZ23" s="75"/>
      <c r="BA23" s="73"/>
      <c r="BB23" s="73"/>
      <c r="BC23" s="73"/>
      <c r="BD23" s="73"/>
      <c r="BE23" s="73"/>
      <c r="BF23" s="7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42084</v>
      </c>
      <c r="B24" s="2">
        <f aca="true" t="shared" si="2" ref="B24:B34">WEEKDAY(A24)</f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77"/>
      <c r="AT24" s="77"/>
      <c r="AU24" s="77"/>
      <c r="AV24" s="77"/>
      <c r="AW24" s="77"/>
      <c r="AX24" s="77"/>
      <c r="AY24" s="77"/>
      <c r="AZ24" s="79"/>
      <c r="BA24" s="77"/>
      <c r="BB24" s="77"/>
      <c r="BC24" s="77"/>
      <c r="BD24" s="77"/>
      <c r="BE24" s="77"/>
      <c r="BF24" s="77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42085</v>
      </c>
      <c r="B25" s="2">
        <f t="shared" si="2"/>
        <v>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77"/>
      <c r="AT25" s="77"/>
      <c r="AU25" s="77"/>
      <c r="AV25" s="77"/>
      <c r="AW25" s="77"/>
      <c r="AX25" s="77"/>
      <c r="AY25" s="77"/>
      <c r="AZ25" s="79"/>
      <c r="BA25" s="77"/>
      <c r="BB25" s="77"/>
      <c r="BC25" s="77"/>
      <c r="BD25" s="77"/>
      <c r="BE25" s="77"/>
      <c r="BF25" s="77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42086</v>
      </c>
      <c r="B26" s="2">
        <f t="shared" si="2"/>
        <v>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  <c r="AS26" s="77">
        <v>17</v>
      </c>
      <c r="AT26" s="77">
        <v>44958</v>
      </c>
      <c r="AU26" s="77">
        <v>11552846</v>
      </c>
      <c r="AV26" s="77">
        <v>66844</v>
      </c>
      <c r="AW26" s="77">
        <v>8246099</v>
      </c>
      <c r="AX26" s="77"/>
      <c r="AY26" s="77"/>
      <c r="AZ26" s="79">
        <v>2</v>
      </c>
      <c r="BA26" s="77">
        <v>1344</v>
      </c>
      <c r="BB26" s="77">
        <v>296838</v>
      </c>
      <c r="BC26" s="77">
        <v>349</v>
      </c>
      <c r="BD26" s="77">
        <v>23652</v>
      </c>
      <c r="BE26" s="77"/>
      <c r="BF26" s="77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42087</v>
      </c>
      <c r="B27" s="2">
        <f t="shared" si="2"/>
        <v>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77"/>
      <c r="AT27" s="77"/>
      <c r="AU27" s="77"/>
      <c r="AV27" s="77"/>
      <c r="AW27" s="77"/>
      <c r="AX27" s="77"/>
      <c r="AY27" s="77"/>
      <c r="AZ27" s="79"/>
      <c r="BA27" s="80"/>
      <c r="BB27" s="80"/>
      <c r="BC27" s="80"/>
      <c r="BD27" s="80"/>
      <c r="BE27" s="77"/>
      <c r="BF27" s="7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42088</v>
      </c>
      <c r="B28" s="2">
        <f t="shared" si="2"/>
        <v>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77"/>
      <c r="AT28" s="77"/>
      <c r="AU28" s="77"/>
      <c r="AV28" s="77"/>
      <c r="AW28" s="77"/>
      <c r="AX28" s="77"/>
      <c r="AY28" s="77"/>
      <c r="AZ28" s="79"/>
      <c r="BA28" s="77"/>
      <c r="BB28" s="77"/>
      <c r="BC28" s="77"/>
      <c r="BD28" s="77"/>
      <c r="BE28" s="77"/>
      <c r="BF28" s="77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42089</v>
      </c>
      <c r="B29" s="2">
        <f t="shared" si="2"/>
        <v>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  <c r="AS29" s="77">
        <v>1</v>
      </c>
      <c r="AT29" s="77">
        <v>41</v>
      </c>
      <c r="AU29" s="77">
        <v>14040</v>
      </c>
      <c r="AV29" s="77"/>
      <c r="AW29" s="77"/>
      <c r="AX29" s="77"/>
      <c r="AY29" s="77"/>
      <c r="AZ29" s="79"/>
      <c r="BA29" s="77"/>
      <c r="BB29" s="77"/>
      <c r="BC29" s="77"/>
      <c r="BD29" s="77"/>
      <c r="BE29" s="77"/>
      <c r="BF29" s="77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42090</v>
      </c>
      <c r="B30" s="2">
        <f t="shared" si="2"/>
        <v>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  <c r="AS30" s="77"/>
      <c r="AT30" s="77"/>
      <c r="AU30" s="77"/>
      <c r="AV30" s="77"/>
      <c r="AW30" s="77"/>
      <c r="AX30" s="77"/>
      <c r="AY30" s="77"/>
      <c r="AZ30" s="79">
        <v>2</v>
      </c>
      <c r="BA30" s="77">
        <v>1684</v>
      </c>
      <c r="BB30" s="77">
        <v>614412</v>
      </c>
      <c r="BC30" s="77">
        <v>621</v>
      </c>
      <c r="BD30" s="77">
        <v>55296</v>
      </c>
      <c r="BE30" s="77"/>
      <c r="BF30" s="7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42091</v>
      </c>
      <c r="B31" s="2">
        <f t="shared" si="2"/>
        <v>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8"/>
      <c r="AS31" s="77">
        <v>1</v>
      </c>
      <c r="AT31" s="77">
        <v>88</v>
      </c>
      <c r="AU31" s="77">
        <v>37908</v>
      </c>
      <c r="AV31" s="77">
        <v>11</v>
      </c>
      <c r="AW31" s="77">
        <v>3240</v>
      </c>
      <c r="AX31" s="77"/>
      <c r="AY31" s="77"/>
      <c r="AZ31" s="79"/>
      <c r="BA31" s="77"/>
      <c r="BB31" s="77"/>
      <c r="BC31" s="77"/>
      <c r="BD31" s="77"/>
      <c r="BE31" s="77"/>
      <c r="BF31" s="77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42092</v>
      </c>
      <c r="B32" s="2">
        <f t="shared" si="2"/>
        <v>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8"/>
      <c r="AS32" s="77"/>
      <c r="AT32" s="77"/>
      <c r="AU32" s="77"/>
      <c r="AV32" s="77"/>
      <c r="AW32" s="77"/>
      <c r="AX32" s="77"/>
      <c r="AY32" s="77"/>
      <c r="AZ32" s="79"/>
      <c r="BA32" s="80"/>
      <c r="BB32" s="80"/>
      <c r="BC32" s="80"/>
      <c r="BD32" s="80"/>
      <c r="BE32" s="77"/>
      <c r="BF32" s="77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42093</v>
      </c>
      <c r="B33" s="2">
        <f t="shared" si="2"/>
        <v>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8"/>
      <c r="AS33" s="77">
        <v>12</v>
      </c>
      <c r="AT33" s="77">
        <v>18293</v>
      </c>
      <c r="AU33" s="77">
        <v>4467798</v>
      </c>
      <c r="AV33" s="77">
        <v>37630</v>
      </c>
      <c r="AW33" s="77">
        <v>4720470</v>
      </c>
      <c r="AX33" s="77"/>
      <c r="AY33" s="77"/>
      <c r="AZ33" s="79">
        <v>2</v>
      </c>
      <c r="BA33" s="77">
        <v>329</v>
      </c>
      <c r="BB33" s="77">
        <v>70632</v>
      </c>
      <c r="BC33" s="77">
        <v>20</v>
      </c>
      <c r="BD33" s="77">
        <v>540</v>
      </c>
      <c r="BE33" s="77"/>
      <c r="BF33" s="77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42094</v>
      </c>
      <c r="B34" s="2">
        <f t="shared" si="2"/>
        <v>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8"/>
      <c r="AS34" s="77">
        <v>9</v>
      </c>
      <c r="AT34" s="77">
        <v>7632</v>
      </c>
      <c r="AU34" s="77">
        <v>1724436</v>
      </c>
      <c r="AV34" s="77">
        <v>19504</v>
      </c>
      <c r="AW34" s="77">
        <v>1724262</v>
      </c>
      <c r="AX34" s="77"/>
      <c r="AY34" s="77"/>
      <c r="AZ34" s="79"/>
      <c r="BA34" s="77"/>
      <c r="BB34" s="77"/>
      <c r="BC34" s="77"/>
      <c r="BD34" s="77"/>
      <c r="BE34" s="77"/>
      <c r="BF34" s="77"/>
      <c r="BG34"/>
      <c r="BH34"/>
      <c r="BI34"/>
      <c r="BJ34"/>
      <c r="BK34"/>
      <c r="BL34"/>
      <c r="BM34"/>
      <c r="BN34"/>
      <c r="BO34"/>
      <c r="BP34"/>
      <c r="BQ34"/>
      <c r="BR34"/>
      <c r="BS34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AQ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46" sqref="AW46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42095</v>
      </c>
      <c r="B4" s="2">
        <f aca="true" t="shared" si="0" ref="B4:B13">WEEKDAY(A4)</f>
        <v>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>
        <v>1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>
        <v>517</v>
      </c>
      <c r="AP4" s="81">
        <v>183330</v>
      </c>
      <c r="AQ4" s="81"/>
      <c r="AR4" s="82"/>
      <c r="AS4" s="81">
        <v>10</v>
      </c>
      <c r="AT4" s="81">
        <v>10003</v>
      </c>
      <c r="AU4" s="81">
        <v>2399404</v>
      </c>
      <c r="AV4" s="81">
        <v>23103</v>
      </c>
      <c r="AW4" s="81">
        <v>2345873</v>
      </c>
      <c r="AX4" s="81">
        <v>7</v>
      </c>
      <c r="AY4" s="81">
        <v>1080</v>
      </c>
      <c r="AZ4" s="83">
        <v>1</v>
      </c>
      <c r="BA4" s="81">
        <v>163</v>
      </c>
      <c r="BB4" s="81">
        <v>42984</v>
      </c>
      <c r="BC4" s="81"/>
      <c r="BD4" s="81"/>
      <c r="BE4" s="81"/>
      <c r="BF4" s="81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42096</v>
      </c>
      <c r="B5" s="2">
        <f t="shared" si="0"/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2"/>
      <c r="AS5" s="81">
        <v>6</v>
      </c>
      <c r="AT5" s="81">
        <v>6570</v>
      </c>
      <c r="AU5" s="81">
        <v>1917648</v>
      </c>
      <c r="AV5" s="81">
        <v>7794</v>
      </c>
      <c r="AW5" s="81">
        <v>615060</v>
      </c>
      <c r="AX5" s="81">
        <v>140</v>
      </c>
      <c r="AY5" s="81">
        <v>37584</v>
      </c>
      <c r="AZ5" s="83">
        <v>1</v>
      </c>
      <c r="BA5" s="81">
        <v>160</v>
      </c>
      <c r="BB5" s="81">
        <v>38124</v>
      </c>
      <c r="BC5" s="81">
        <v>50</v>
      </c>
      <c r="BD5" s="81">
        <v>3240</v>
      </c>
      <c r="BE5" s="81"/>
      <c r="BF5" s="81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42097</v>
      </c>
      <c r="B6" s="2">
        <f t="shared" si="0"/>
        <v>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2"/>
      <c r="AS6" s="81">
        <v>17</v>
      </c>
      <c r="AT6" s="81">
        <v>14188</v>
      </c>
      <c r="AU6" s="81">
        <v>4406108</v>
      </c>
      <c r="AV6" s="81">
        <v>9724</v>
      </c>
      <c r="AW6" s="81">
        <v>785700</v>
      </c>
      <c r="AX6" s="81">
        <v>98</v>
      </c>
      <c r="AY6" s="81">
        <v>24840</v>
      </c>
      <c r="AZ6" s="83">
        <v>2</v>
      </c>
      <c r="BA6" s="81">
        <v>56</v>
      </c>
      <c r="BB6" s="81">
        <v>12366</v>
      </c>
      <c r="BC6" s="81"/>
      <c r="BD6" s="81"/>
      <c r="BE6" s="81"/>
      <c r="BF6" s="81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42098</v>
      </c>
      <c r="B7" s="2">
        <f t="shared" si="0"/>
        <v>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2"/>
      <c r="AS7" s="81"/>
      <c r="AT7" s="81"/>
      <c r="AU7" s="81"/>
      <c r="AV7" s="81"/>
      <c r="AW7" s="81"/>
      <c r="AX7" s="81"/>
      <c r="AY7" s="81"/>
      <c r="AZ7" s="83"/>
      <c r="BA7" s="84"/>
      <c r="BB7" s="84"/>
      <c r="BC7" s="84"/>
      <c r="BD7" s="84"/>
      <c r="BE7" s="81"/>
      <c r="BF7" s="81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42099</v>
      </c>
      <c r="B8" s="2">
        <f t="shared" si="0"/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2"/>
      <c r="AS8" s="81"/>
      <c r="AT8" s="81"/>
      <c r="AU8" s="81"/>
      <c r="AV8" s="81"/>
      <c r="AW8" s="81"/>
      <c r="AX8" s="81"/>
      <c r="AY8" s="81"/>
      <c r="AZ8" s="83"/>
      <c r="BA8" s="81"/>
      <c r="BB8" s="81"/>
      <c r="BC8" s="81"/>
      <c r="BD8" s="81"/>
      <c r="BE8" s="81"/>
      <c r="BF8" s="81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42100</v>
      </c>
      <c r="B9" s="2">
        <f t="shared" si="0"/>
        <v>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6"/>
      <c r="AS9" s="85"/>
      <c r="AT9" s="85"/>
      <c r="AU9" s="85"/>
      <c r="AV9" s="85"/>
      <c r="AW9" s="85"/>
      <c r="AX9" s="85"/>
      <c r="AY9" s="85"/>
      <c r="AZ9" s="87"/>
      <c r="BA9" s="85"/>
      <c r="BB9" s="85"/>
      <c r="BC9" s="85"/>
      <c r="BD9" s="85"/>
      <c r="BE9" s="85"/>
      <c r="BF9" s="85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42101</v>
      </c>
      <c r="B10" s="2">
        <f t="shared" si="0"/>
        <v>3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6"/>
      <c r="AS10" s="85">
        <v>3</v>
      </c>
      <c r="AT10" s="85">
        <v>45</v>
      </c>
      <c r="AU10" s="85">
        <v>14580</v>
      </c>
      <c r="AV10" s="85"/>
      <c r="AW10" s="85"/>
      <c r="AX10" s="85">
        <v>7</v>
      </c>
      <c r="AY10" s="85">
        <v>3240</v>
      </c>
      <c r="AZ10" s="87"/>
      <c r="BA10" s="85"/>
      <c r="BB10" s="85"/>
      <c r="BC10" s="85"/>
      <c r="BD10" s="85"/>
      <c r="BE10" s="85"/>
      <c r="BF10" s="85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42102</v>
      </c>
      <c r="B11" s="2">
        <f t="shared" si="0"/>
        <v>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6"/>
      <c r="AS11" s="85"/>
      <c r="AT11" s="85"/>
      <c r="AU11" s="85"/>
      <c r="AV11" s="85"/>
      <c r="AW11" s="85"/>
      <c r="AX11" s="85"/>
      <c r="AY11" s="85"/>
      <c r="AZ11" s="87"/>
      <c r="BA11" s="85"/>
      <c r="BB11" s="85"/>
      <c r="BC11" s="85"/>
      <c r="BD11" s="85"/>
      <c r="BE11" s="85"/>
      <c r="BF11" s="85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42103</v>
      </c>
      <c r="B12" s="2">
        <f t="shared" si="0"/>
        <v>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>
        <v>1</v>
      </c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>
        <v>352</v>
      </c>
      <c r="AP12" s="85">
        <v>125712</v>
      </c>
      <c r="AQ12" s="85"/>
      <c r="AR12" s="86"/>
      <c r="AS12" s="85">
        <v>5</v>
      </c>
      <c r="AT12" s="85">
        <v>4727</v>
      </c>
      <c r="AU12" s="85">
        <v>1873692</v>
      </c>
      <c r="AV12" s="85">
        <v>10153</v>
      </c>
      <c r="AW12" s="85">
        <v>913113</v>
      </c>
      <c r="AX12" s="85">
        <v>2338</v>
      </c>
      <c r="AY12" s="85">
        <v>415692</v>
      </c>
      <c r="AZ12" s="87"/>
      <c r="BA12" s="88"/>
      <c r="BB12" s="88"/>
      <c r="BC12" s="88"/>
      <c r="BD12" s="88"/>
      <c r="BE12" s="85"/>
      <c r="BF12" s="85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42104</v>
      </c>
      <c r="B13" s="2">
        <f t="shared" si="0"/>
        <v>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6"/>
      <c r="AS13" s="85">
        <v>15</v>
      </c>
      <c r="AT13" s="85">
        <v>18435</v>
      </c>
      <c r="AU13" s="85">
        <v>5680433</v>
      </c>
      <c r="AV13" s="85">
        <v>33197</v>
      </c>
      <c r="AW13" s="85">
        <v>3222757</v>
      </c>
      <c r="AX13" s="85">
        <v>1897</v>
      </c>
      <c r="AY13" s="85">
        <v>441558</v>
      </c>
      <c r="AZ13" s="87">
        <v>2</v>
      </c>
      <c r="BA13" s="85">
        <v>211</v>
      </c>
      <c r="BB13" s="85">
        <v>50652</v>
      </c>
      <c r="BC13" s="85"/>
      <c r="BD13" s="85"/>
      <c r="BE13" s="85"/>
      <c r="BF13" s="85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42105</v>
      </c>
      <c r="B14" s="2">
        <f aca="true" t="shared" si="1" ref="B14:B28">WEEKDAY(A14)</f>
        <v>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90"/>
      <c r="AS14" s="89">
        <v>6</v>
      </c>
      <c r="AT14" s="89">
        <v>1433</v>
      </c>
      <c r="AU14" s="89">
        <v>504090</v>
      </c>
      <c r="AV14" s="89">
        <v>33</v>
      </c>
      <c r="AW14" s="89">
        <v>1620</v>
      </c>
      <c r="AX14" s="89"/>
      <c r="AY14" s="89"/>
      <c r="AZ14" s="91"/>
      <c r="BA14" s="89"/>
      <c r="BB14" s="89"/>
      <c r="BC14" s="89"/>
      <c r="BD14" s="89"/>
      <c r="BE14" s="89"/>
      <c r="BF14" s="89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42106</v>
      </c>
      <c r="B15" s="2">
        <f t="shared" si="1"/>
        <v>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90"/>
      <c r="AS15" s="89"/>
      <c r="AT15" s="89"/>
      <c r="AU15" s="89"/>
      <c r="AV15" s="89"/>
      <c r="AW15" s="89"/>
      <c r="AX15" s="89"/>
      <c r="AY15" s="89"/>
      <c r="AZ15" s="91"/>
      <c r="BA15" s="89"/>
      <c r="BB15" s="89"/>
      <c r="BC15" s="89"/>
      <c r="BD15" s="89"/>
      <c r="BE15" s="89"/>
      <c r="BF15" s="89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42107</v>
      </c>
      <c r="B16" s="2">
        <f t="shared" si="1"/>
        <v>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>
        <v>1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>
        <v>253</v>
      </c>
      <c r="AP16" s="89">
        <v>86130</v>
      </c>
      <c r="AQ16" s="89">
        <v>7</v>
      </c>
      <c r="AR16" s="90">
        <v>3240</v>
      </c>
      <c r="AS16" s="89">
        <v>5</v>
      </c>
      <c r="AT16" s="89">
        <v>4575</v>
      </c>
      <c r="AU16" s="89">
        <v>1460214</v>
      </c>
      <c r="AV16" s="89">
        <v>7807</v>
      </c>
      <c r="AW16" s="89">
        <v>514728</v>
      </c>
      <c r="AX16" s="89">
        <v>833</v>
      </c>
      <c r="AY16" s="89">
        <v>232092</v>
      </c>
      <c r="AZ16" s="91">
        <v>2</v>
      </c>
      <c r="BA16" s="89">
        <v>207</v>
      </c>
      <c r="BB16" s="89">
        <v>82512</v>
      </c>
      <c r="BC16" s="89"/>
      <c r="BD16" s="89"/>
      <c r="BE16" s="89"/>
      <c r="BF16" s="89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42108</v>
      </c>
      <c r="B17" s="2">
        <f t="shared" si="1"/>
        <v>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89">
        <v>14</v>
      </c>
      <c r="AT17" s="89">
        <v>11155</v>
      </c>
      <c r="AU17" s="89">
        <v>3996643</v>
      </c>
      <c r="AV17" s="89">
        <v>26623</v>
      </c>
      <c r="AW17" s="89">
        <v>2243031</v>
      </c>
      <c r="AX17" s="89">
        <v>868</v>
      </c>
      <c r="AY17" s="89">
        <v>253044</v>
      </c>
      <c r="AZ17" s="91"/>
      <c r="BA17" s="92"/>
      <c r="BB17" s="92"/>
      <c r="BC17" s="92"/>
      <c r="BD17" s="92"/>
      <c r="BE17" s="89"/>
      <c r="BF17" s="89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42109</v>
      </c>
      <c r="B18" s="2">
        <f t="shared" si="1"/>
        <v>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0"/>
      <c r="AS18" s="89">
        <v>3</v>
      </c>
      <c r="AT18" s="89">
        <v>2188</v>
      </c>
      <c r="AU18" s="89">
        <v>898776</v>
      </c>
      <c r="AV18" s="89">
        <v>385</v>
      </c>
      <c r="AW18" s="89">
        <v>55890</v>
      </c>
      <c r="AX18" s="89"/>
      <c r="AY18" s="89"/>
      <c r="AZ18" s="91"/>
      <c r="BA18" s="89"/>
      <c r="BB18" s="89"/>
      <c r="BC18" s="89"/>
      <c r="BD18" s="89"/>
      <c r="BE18" s="89"/>
      <c r="BF18" s="89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42110</v>
      </c>
      <c r="B19" s="2">
        <f t="shared" si="1"/>
        <v>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  <c r="AS19" s="93"/>
      <c r="AT19" s="93"/>
      <c r="AU19" s="93"/>
      <c r="AV19" s="93"/>
      <c r="AW19" s="93"/>
      <c r="AX19" s="93"/>
      <c r="AY19" s="93"/>
      <c r="AZ19" s="95"/>
      <c r="BA19" s="93"/>
      <c r="BB19" s="93"/>
      <c r="BC19" s="93"/>
      <c r="BD19" s="93"/>
      <c r="BE19" s="93"/>
      <c r="BF19" s="93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42111</v>
      </c>
      <c r="B20" s="2">
        <f t="shared" si="1"/>
        <v>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>
        <v>1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>
        <v>1</v>
      </c>
      <c r="AR20" s="94">
        <v>1080</v>
      </c>
      <c r="AS20" s="93">
        <v>17</v>
      </c>
      <c r="AT20" s="93">
        <v>8893</v>
      </c>
      <c r="AU20" s="93">
        <v>3374109</v>
      </c>
      <c r="AV20" s="93">
        <v>16004</v>
      </c>
      <c r="AW20" s="93">
        <v>1155578</v>
      </c>
      <c r="AX20" s="93">
        <v>4102</v>
      </c>
      <c r="AY20" s="93">
        <v>1099656</v>
      </c>
      <c r="AZ20" s="95">
        <v>2</v>
      </c>
      <c r="BA20" s="93">
        <v>349</v>
      </c>
      <c r="BB20" s="93">
        <v>141588</v>
      </c>
      <c r="BC20" s="93"/>
      <c r="BD20" s="93"/>
      <c r="BE20" s="93"/>
      <c r="BF20" s="93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42112</v>
      </c>
      <c r="B21" s="2">
        <f t="shared" si="1"/>
        <v>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4"/>
      <c r="AS21" s="93"/>
      <c r="AT21" s="93"/>
      <c r="AU21" s="93"/>
      <c r="AV21" s="93"/>
      <c r="AW21" s="93"/>
      <c r="AX21" s="93"/>
      <c r="AY21" s="93"/>
      <c r="AZ21" s="95"/>
      <c r="BA21" s="96"/>
      <c r="BB21" s="96"/>
      <c r="BC21" s="93"/>
      <c r="BD21" s="93"/>
      <c r="BE21" s="93"/>
      <c r="BF21" s="93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42113</v>
      </c>
      <c r="B22" s="2">
        <f t="shared" si="1"/>
        <v>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  <c r="AS22" s="93"/>
      <c r="AT22" s="93"/>
      <c r="AU22" s="93"/>
      <c r="AV22" s="93"/>
      <c r="AW22" s="93"/>
      <c r="AX22" s="93"/>
      <c r="AY22" s="93"/>
      <c r="AZ22" s="95"/>
      <c r="BA22" s="96"/>
      <c r="BB22" s="96"/>
      <c r="BC22" s="96"/>
      <c r="BD22" s="96"/>
      <c r="BE22" s="93"/>
      <c r="BF22" s="93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42114</v>
      </c>
      <c r="B23" s="2">
        <f t="shared" si="1"/>
        <v>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v>1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>
        <v>88</v>
      </c>
      <c r="AP23" s="93">
        <v>50112</v>
      </c>
      <c r="AQ23" s="93">
        <v>5</v>
      </c>
      <c r="AR23" s="94">
        <v>2160</v>
      </c>
      <c r="AS23" s="93">
        <v>17</v>
      </c>
      <c r="AT23" s="93">
        <v>11308</v>
      </c>
      <c r="AU23" s="93">
        <v>4723299</v>
      </c>
      <c r="AV23" s="93">
        <v>32036</v>
      </c>
      <c r="AW23" s="93">
        <v>2846801</v>
      </c>
      <c r="AX23" s="93">
        <v>7063</v>
      </c>
      <c r="AY23" s="93">
        <v>1458648</v>
      </c>
      <c r="AZ23" s="95">
        <v>2</v>
      </c>
      <c r="BA23" s="93">
        <v>179</v>
      </c>
      <c r="BB23" s="93">
        <v>74790</v>
      </c>
      <c r="BC23" s="93"/>
      <c r="BD23" s="93"/>
      <c r="BE23" s="93"/>
      <c r="BF23" s="9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42115</v>
      </c>
      <c r="B24" s="2">
        <f t="shared" si="1"/>
        <v>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93"/>
      <c r="AT24" s="93"/>
      <c r="AU24" s="93"/>
      <c r="AV24" s="93"/>
      <c r="AW24" s="93"/>
      <c r="AX24" s="93"/>
      <c r="AY24" s="93"/>
      <c r="AZ24" s="95"/>
      <c r="BA24" s="93"/>
      <c r="BB24" s="93"/>
      <c r="BC24" s="93"/>
      <c r="BD24" s="93"/>
      <c r="BE24" s="93"/>
      <c r="BF24" s="9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42116</v>
      </c>
      <c r="B25" s="2">
        <f t="shared" si="1"/>
        <v>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  <c r="AS25" s="93"/>
      <c r="AT25" s="93"/>
      <c r="AU25" s="93"/>
      <c r="AV25" s="93"/>
      <c r="AW25" s="93"/>
      <c r="AX25" s="93"/>
      <c r="AY25" s="93"/>
      <c r="AZ25" s="95"/>
      <c r="BA25" s="93"/>
      <c r="BB25" s="93"/>
      <c r="BC25" s="93"/>
      <c r="BD25" s="93"/>
      <c r="BE25" s="93"/>
      <c r="BF25" s="93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42117</v>
      </c>
      <c r="B26" s="2">
        <f t="shared" si="1"/>
        <v>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>
        <v>1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>
        <v>99</v>
      </c>
      <c r="AP26" s="93">
        <v>33156</v>
      </c>
      <c r="AQ26" s="93">
        <v>1.3</v>
      </c>
      <c r="AR26" s="94">
        <v>1404</v>
      </c>
      <c r="AS26" s="93">
        <v>8</v>
      </c>
      <c r="AT26" s="93">
        <v>4848</v>
      </c>
      <c r="AU26" s="93">
        <v>2045547</v>
      </c>
      <c r="AV26" s="93">
        <v>11175</v>
      </c>
      <c r="AW26" s="93">
        <v>1002294</v>
      </c>
      <c r="AX26" s="93">
        <v>7875</v>
      </c>
      <c r="AY26" s="93">
        <v>1465452</v>
      </c>
      <c r="AZ26" s="95"/>
      <c r="BA26" s="96"/>
      <c r="BB26" s="96"/>
      <c r="BC26" s="93"/>
      <c r="BD26" s="93"/>
      <c r="BE26" s="93"/>
      <c r="BF26" s="9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42118</v>
      </c>
      <c r="B27" s="2">
        <f t="shared" si="1"/>
        <v>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>
        <v>1</v>
      </c>
      <c r="Y27" s="93"/>
      <c r="Z27" s="93"/>
      <c r="AA27" s="93"/>
      <c r="AB27" s="93"/>
      <c r="AC27" s="93"/>
      <c r="AD27" s="93"/>
      <c r="AE27" s="93">
        <v>5</v>
      </c>
      <c r="AF27" s="93">
        <v>540</v>
      </c>
      <c r="AG27" s="93"/>
      <c r="AH27" s="93"/>
      <c r="AI27" s="93"/>
      <c r="AJ27" s="93"/>
      <c r="AK27" s="93"/>
      <c r="AL27" s="93"/>
      <c r="AM27" s="93"/>
      <c r="AN27" s="93"/>
      <c r="AO27" s="93">
        <v>35</v>
      </c>
      <c r="AP27" s="93">
        <v>11880</v>
      </c>
      <c r="AQ27" s="93"/>
      <c r="AR27" s="94"/>
      <c r="AS27" s="93">
        <v>17</v>
      </c>
      <c r="AT27" s="93">
        <v>12899</v>
      </c>
      <c r="AU27" s="93">
        <v>5330556</v>
      </c>
      <c r="AV27" s="93">
        <v>22837</v>
      </c>
      <c r="AW27" s="93">
        <v>2391274</v>
      </c>
      <c r="AX27" s="93">
        <v>5306</v>
      </c>
      <c r="AY27" s="93">
        <v>924210</v>
      </c>
      <c r="AZ27" s="95">
        <v>2</v>
      </c>
      <c r="BA27" s="96">
        <v>157</v>
      </c>
      <c r="BB27" s="96">
        <v>45630</v>
      </c>
      <c r="BC27" s="96">
        <v>20</v>
      </c>
      <c r="BD27" s="96">
        <v>540</v>
      </c>
      <c r="BE27" s="93"/>
      <c r="BF27" s="93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42119</v>
      </c>
      <c r="B28" s="2">
        <f t="shared" si="1"/>
        <v>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4"/>
      <c r="AS28" s="93"/>
      <c r="AT28" s="93"/>
      <c r="AU28" s="93"/>
      <c r="AV28" s="93"/>
      <c r="AW28" s="93"/>
      <c r="AX28" s="93"/>
      <c r="AY28" s="93"/>
      <c r="AZ28" s="95"/>
      <c r="BA28" s="93"/>
      <c r="BB28" s="93"/>
      <c r="BC28" s="93"/>
      <c r="BD28" s="93"/>
      <c r="BE28" s="93"/>
      <c r="BF28" s="9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42120</v>
      </c>
      <c r="B29" s="2">
        <f>WEEKDAY(A29)</f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  <c r="AS29" s="97"/>
      <c r="AT29" s="97"/>
      <c r="AU29" s="97"/>
      <c r="AV29" s="97"/>
      <c r="AW29" s="97"/>
      <c r="AX29" s="97"/>
      <c r="AY29" s="97"/>
      <c r="AZ29" s="99"/>
      <c r="BA29" s="97"/>
      <c r="BB29" s="97"/>
      <c r="BC29" s="97"/>
      <c r="BD29" s="97"/>
      <c r="BE29" s="97"/>
      <c r="BF29" s="97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42121</v>
      </c>
      <c r="B30" s="2">
        <f>WEEKDAY(A30)</f>
        <v>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  <c r="AS30" s="97">
        <v>17</v>
      </c>
      <c r="AT30" s="97">
        <v>14646</v>
      </c>
      <c r="AU30" s="97">
        <v>4661010</v>
      </c>
      <c r="AV30" s="97">
        <v>28930</v>
      </c>
      <c r="AW30" s="97">
        <v>2870009</v>
      </c>
      <c r="AX30" s="97">
        <v>7896</v>
      </c>
      <c r="AY30" s="97">
        <v>1312200</v>
      </c>
      <c r="AZ30" s="99">
        <v>2</v>
      </c>
      <c r="BA30" s="97">
        <v>289</v>
      </c>
      <c r="BB30" s="97">
        <v>81756</v>
      </c>
      <c r="BC30" s="97">
        <v>80</v>
      </c>
      <c r="BD30" s="97">
        <v>2808</v>
      </c>
      <c r="BE30" s="97"/>
      <c r="BF30" s="97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42122</v>
      </c>
      <c r="B31" s="2">
        <f>WEEKDAY(A31)</f>
        <v>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7"/>
      <c r="AD31" s="97"/>
      <c r="AE31" s="97">
        <v>12</v>
      </c>
      <c r="AF31" s="97">
        <v>2592</v>
      </c>
      <c r="AG31" s="97"/>
      <c r="AH31" s="97"/>
      <c r="AI31" s="97"/>
      <c r="AJ31" s="97"/>
      <c r="AK31" s="97"/>
      <c r="AL31" s="97"/>
      <c r="AM31" s="97"/>
      <c r="AN31" s="97"/>
      <c r="AO31" s="97">
        <v>75</v>
      </c>
      <c r="AP31" s="97">
        <v>31968</v>
      </c>
      <c r="AQ31" s="97">
        <v>0.4</v>
      </c>
      <c r="AR31" s="98">
        <v>432</v>
      </c>
      <c r="AS31" s="97"/>
      <c r="AT31" s="97"/>
      <c r="AU31" s="97"/>
      <c r="AV31" s="97"/>
      <c r="AW31" s="97"/>
      <c r="AX31" s="97"/>
      <c r="AY31" s="97"/>
      <c r="AZ31" s="99"/>
      <c r="BA31" s="100"/>
      <c r="BB31" s="100"/>
      <c r="BC31" s="97"/>
      <c r="BD31" s="97"/>
      <c r="BE31" s="97"/>
      <c r="BF31" s="97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42123</v>
      </c>
      <c r="B32" s="2">
        <f>WEEKDAY(A32)</f>
        <v>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9"/>
      <c r="BA32" s="100"/>
      <c r="BB32" s="100"/>
      <c r="BC32" s="100"/>
      <c r="BD32" s="100"/>
      <c r="BE32" s="97"/>
      <c r="BF32" s="97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42124</v>
      </c>
      <c r="B33" s="2">
        <f>WEEKDAY(A33)</f>
        <v>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>
        <v>15</v>
      </c>
      <c r="AT33" s="97">
        <v>14593</v>
      </c>
      <c r="AU33" s="97">
        <v>3584401</v>
      </c>
      <c r="AV33" s="97">
        <v>24576</v>
      </c>
      <c r="AW33" s="97">
        <v>1863044</v>
      </c>
      <c r="AX33" s="97">
        <v>5523</v>
      </c>
      <c r="AY33" s="97">
        <v>907254</v>
      </c>
      <c r="AZ33" s="99">
        <v>2</v>
      </c>
      <c r="BA33" s="97">
        <v>981</v>
      </c>
      <c r="BB33" s="97">
        <v>203364</v>
      </c>
      <c r="BC33" s="97">
        <v>327</v>
      </c>
      <c r="BD33" s="97">
        <v>20628</v>
      </c>
      <c r="BE33" s="97"/>
      <c r="BF33" s="97"/>
      <c r="BG33"/>
      <c r="BH33"/>
      <c r="BI33"/>
      <c r="BJ33"/>
      <c r="BK33"/>
      <c r="BL33"/>
      <c r="BM33"/>
      <c r="BN33"/>
      <c r="BO33"/>
      <c r="BP33"/>
      <c r="BQ33"/>
      <c r="BR33"/>
      <c r="BS33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="90" zoomScaleNormal="90" zoomScalePageLayoutView="0" workbookViewId="0" topLeftCell="A1">
      <pane xSplit="1" ySplit="3" topLeftCell="AJ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36" sqref="AP36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42125</v>
      </c>
      <c r="B4" s="2">
        <f aca="true" t="shared" si="0" ref="B4:B13">WEEKDAY(A4)</f>
        <v>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  <c r="AS4" s="97">
        <v>8</v>
      </c>
      <c r="AT4" s="97">
        <v>7985</v>
      </c>
      <c r="AU4" s="97">
        <v>1625319</v>
      </c>
      <c r="AV4" s="97">
        <v>12752</v>
      </c>
      <c r="AW4" s="97">
        <v>1215842</v>
      </c>
      <c r="AX4" s="97">
        <v>3549</v>
      </c>
      <c r="AY4" s="97">
        <v>599076</v>
      </c>
      <c r="AZ4" s="99"/>
      <c r="BA4" s="97"/>
      <c r="BB4" s="97"/>
      <c r="BC4" s="97"/>
      <c r="BD4" s="97"/>
      <c r="BE4" s="97"/>
      <c r="BF4" s="97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42126</v>
      </c>
      <c r="B5" s="2">
        <f t="shared" si="0"/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>
        <v>3</v>
      </c>
      <c r="Y5" s="97"/>
      <c r="Z5" s="97"/>
      <c r="AA5" s="97"/>
      <c r="AB5" s="97"/>
      <c r="AC5" s="97"/>
      <c r="AD5" s="97"/>
      <c r="AE5" s="97">
        <v>11</v>
      </c>
      <c r="AF5" s="97">
        <v>540</v>
      </c>
      <c r="AG5" s="97"/>
      <c r="AH5" s="97"/>
      <c r="AI5" s="97"/>
      <c r="AJ5" s="97"/>
      <c r="AK5" s="97"/>
      <c r="AL5" s="97"/>
      <c r="AM5" s="97"/>
      <c r="AN5" s="97"/>
      <c r="AO5" s="97">
        <v>48</v>
      </c>
      <c r="AP5" s="97">
        <v>6480</v>
      </c>
      <c r="AQ5" s="97">
        <v>1.1</v>
      </c>
      <c r="AR5" s="98">
        <v>1485</v>
      </c>
      <c r="AS5" s="97">
        <v>16</v>
      </c>
      <c r="AT5" s="97">
        <v>9168</v>
      </c>
      <c r="AU5" s="97">
        <v>1999323</v>
      </c>
      <c r="AV5" s="97">
        <v>14240</v>
      </c>
      <c r="AW5" s="97">
        <v>1091953</v>
      </c>
      <c r="AX5" s="97">
        <v>6300</v>
      </c>
      <c r="AY5" s="97">
        <v>965898</v>
      </c>
      <c r="AZ5" s="99">
        <v>2</v>
      </c>
      <c r="BA5" s="97">
        <v>618</v>
      </c>
      <c r="BB5" s="97">
        <v>113724</v>
      </c>
      <c r="BC5" s="97">
        <v>207</v>
      </c>
      <c r="BD5" s="97">
        <v>10044</v>
      </c>
      <c r="BE5" s="97"/>
      <c r="BF5" s="9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42127</v>
      </c>
      <c r="B6" s="2">
        <f t="shared" si="0"/>
        <v>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8"/>
      <c r="AS6" s="97"/>
      <c r="AT6" s="97"/>
      <c r="AU6" s="97"/>
      <c r="AV6" s="97"/>
      <c r="AW6" s="97"/>
      <c r="AX6" s="97"/>
      <c r="AY6" s="97"/>
      <c r="AZ6" s="99"/>
      <c r="BA6" s="100"/>
      <c r="BB6" s="100"/>
      <c r="BC6" s="97"/>
      <c r="BD6" s="97"/>
      <c r="BE6" s="97"/>
      <c r="BF6" s="97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42128</v>
      </c>
      <c r="B7" s="2">
        <f t="shared" si="0"/>
        <v>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9"/>
      <c r="BA7" s="100"/>
      <c r="BB7" s="100"/>
      <c r="BC7" s="100"/>
      <c r="BD7" s="100"/>
      <c r="BE7" s="97"/>
      <c r="BF7" s="9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42129</v>
      </c>
      <c r="B8" s="2">
        <f t="shared" si="0"/>
        <v>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9"/>
      <c r="BA8" s="97"/>
      <c r="BB8" s="97"/>
      <c r="BC8" s="97"/>
      <c r="BD8" s="97"/>
      <c r="BE8" s="97"/>
      <c r="BF8" s="97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42130</v>
      </c>
      <c r="B9" s="2">
        <f t="shared" si="0"/>
        <v>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2"/>
      <c r="AS9" s="101"/>
      <c r="AT9" s="101"/>
      <c r="AU9" s="101"/>
      <c r="AV9" s="101"/>
      <c r="AW9" s="101"/>
      <c r="AX9" s="101"/>
      <c r="AY9" s="101"/>
      <c r="AZ9" s="103"/>
      <c r="BA9" s="101"/>
      <c r="BB9" s="101"/>
      <c r="BC9" s="101"/>
      <c r="BD9" s="101"/>
      <c r="BE9" s="101"/>
      <c r="BF9" s="101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42131</v>
      </c>
      <c r="B10" s="2">
        <f t="shared" si="0"/>
        <v>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>
        <v>1</v>
      </c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>
        <v>5</v>
      </c>
      <c r="AP10" s="101">
        <v>1944</v>
      </c>
      <c r="AQ10" s="101"/>
      <c r="AR10" s="102"/>
      <c r="AS10" s="101">
        <v>11</v>
      </c>
      <c r="AT10" s="101">
        <v>7728</v>
      </c>
      <c r="AU10" s="101">
        <v>2178144</v>
      </c>
      <c r="AV10" s="101">
        <v>21354</v>
      </c>
      <c r="AW10" s="101">
        <v>1852713</v>
      </c>
      <c r="AX10" s="101">
        <v>12460</v>
      </c>
      <c r="AY10" s="101">
        <v>1732428</v>
      </c>
      <c r="AZ10" s="103">
        <v>2</v>
      </c>
      <c r="BA10" s="101">
        <v>604</v>
      </c>
      <c r="BB10" s="101">
        <v>133218</v>
      </c>
      <c r="BC10" s="101">
        <v>327</v>
      </c>
      <c r="BD10" s="101">
        <v>16848</v>
      </c>
      <c r="BE10" s="101"/>
      <c r="BF10" s="101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42132</v>
      </c>
      <c r="B11" s="2">
        <f t="shared" si="0"/>
        <v>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>
        <v>2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>
        <v>4.6</v>
      </c>
      <c r="AJ11" s="101">
        <v>745</v>
      </c>
      <c r="AK11" s="101"/>
      <c r="AL11" s="101"/>
      <c r="AM11" s="101"/>
      <c r="AN11" s="101"/>
      <c r="AO11" s="101">
        <v>18</v>
      </c>
      <c r="AP11" s="101">
        <v>5940</v>
      </c>
      <c r="AQ11" s="101">
        <v>7</v>
      </c>
      <c r="AR11" s="102">
        <v>3132</v>
      </c>
      <c r="AS11" s="101">
        <v>13</v>
      </c>
      <c r="AT11" s="101">
        <v>9910</v>
      </c>
      <c r="AU11" s="101">
        <v>3139258</v>
      </c>
      <c r="AV11" s="101">
        <v>19070</v>
      </c>
      <c r="AW11" s="101">
        <v>1496502</v>
      </c>
      <c r="AX11" s="101">
        <v>14259</v>
      </c>
      <c r="AY11" s="101">
        <v>1524609</v>
      </c>
      <c r="AZ11" s="103"/>
      <c r="BA11" s="104"/>
      <c r="BB11" s="104"/>
      <c r="BC11" s="101"/>
      <c r="BD11" s="101"/>
      <c r="BE11" s="101"/>
      <c r="BF11" s="10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42133</v>
      </c>
      <c r="B12" s="2">
        <f t="shared" si="0"/>
        <v>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>
        <v>18</v>
      </c>
      <c r="AT12" s="101">
        <v>13407</v>
      </c>
      <c r="AU12" s="101">
        <v>3603960</v>
      </c>
      <c r="AV12" s="101">
        <v>26248</v>
      </c>
      <c r="AW12" s="101">
        <v>2170715</v>
      </c>
      <c r="AX12" s="101">
        <v>15785</v>
      </c>
      <c r="AY12" s="101">
        <v>1848646</v>
      </c>
      <c r="AZ12" s="103"/>
      <c r="BA12" s="104"/>
      <c r="BB12" s="104"/>
      <c r="BC12" s="104"/>
      <c r="BD12" s="104"/>
      <c r="BE12" s="101"/>
      <c r="BF12" s="101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42134</v>
      </c>
      <c r="B13" s="2">
        <f t="shared" si="0"/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3"/>
      <c r="BA13" s="101"/>
      <c r="BB13" s="101"/>
      <c r="BC13" s="101"/>
      <c r="BD13" s="101"/>
      <c r="BE13" s="101"/>
      <c r="BF13" s="101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42135</v>
      </c>
      <c r="B14" s="2">
        <f aca="true" t="shared" si="1" ref="B14:B23">WEEKDAY(A14)</f>
        <v>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  <c r="AS14" s="105"/>
      <c r="AT14" s="105"/>
      <c r="AU14" s="105"/>
      <c r="AV14" s="105"/>
      <c r="AW14" s="105"/>
      <c r="AX14" s="105"/>
      <c r="AY14" s="105"/>
      <c r="AZ14" s="107">
        <v>2</v>
      </c>
      <c r="BA14" s="105">
        <v>964</v>
      </c>
      <c r="BB14" s="105">
        <v>251856</v>
      </c>
      <c r="BC14" s="105">
        <v>260</v>
      </c>
      <c r="BD14" s="105">
        <v>11988</v>
      </c>
      <c r="BE14" s="105"/>
      <c r="BF14" s="105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42136</v>
      </c>
      <c r="B15" s="2">
        <f t="shared" si="1"/>
        <v>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>
        <v>1</v>
      </c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5</v>
      </c>
      <c r="AP15" s="105">
        <v>2160</v>
      </c>
      <c r="AQ15" s="105">
        <v>5</v>
      </c>
      <c r="AR15" s="106">
        <v>3780</v>
      </c>
      <c r="AS15" s="105">
        <v>1</v>
      </c>
      <c r="AT15" s="105">
        <v>187</v>
      </c>
      <c r="AU15" s="105">
        <v>77976</v>
      </c>
      <c r="AV15" s="105">
        <v>220</v>
      </c>
      <c r="AW15" s="105">
        <v>5940</v>
      </c>
      <c r="AX15" s="105">
        <v>469</v>
      </c>
      <c r="AY15" s="105">
        <v>99954</v>
      </c>
      <c r="AZ15" s="107"/>
      <c r="BA15" s="105"/>
      <c r="BB15" s="105"/>
      <c r="BC15" s="105"/>
      <c r="BD15" s="105"/>
      <c r="BE15" s="105"/>
      <c r="BF15" s="10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42137</v>
      </c>
      <c r="B16" s="2">
        <f t="shared" si="1"/>
        <v>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6"/>
      <c r="AS16" s="105"/>
      <c r="AT16" s="105"/>
      <c r="AU16" s="105"/>
      <c r="AV16" s="105"/>
      <c r="AW16" s="105"/>
      <c r="AX16" s="105"/>
      <c r="AY16" s="105"/>
      <c r="AZ16" s="107"/>
      <c r="BA16" s="108"/>
      <c r="BB16" s="108"/>
      <c r="BC16" s="105"/>
      <c r="BD16" s="105"/>
      <c r="BE16" s="105"/>
      <c r="BF16" s="105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42138</v>
      </c>
      <c r="B17" s="2">
        <f t="shared" si="1"/>
        <v>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>
        <v>16</v>
      </c>
      <c r="AT17" s="105">
        <v>6736</v>
      </c>
      <c r="AU17" s="105">
        <v>1990548</v>
      </c>
      <c r="AV17" s="105">
        <v>5470</v>
      </c>
      <c r="AW17" s="105">
        <v>339919</v>
      </c>
      <c r="AX17" s="105">
        <v>11963</v>
      </c>
      <c r="AY17" s="105">
        <v>1144476</v>
      </c>
      <c r="AZ17" s="107"/>
      <c r="BA17" s="108"/>
      <c r="BB17" s="108"/>
      <c r="BC17" s="108"/>
      <c r="BD17" s="108"/>
      <c r="BE17" s="105"/>
      <c r="BF17" s="105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42139</v>
      </c>
      <c r="B18" s="2">
        <f t="shared" si="1"/>
        <v>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>
        <v>1</v>
      </c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>
        <v>14</v>
      </c>
      <c r="AR18" s="105">
        <v>13716</v>
      </c>
      <c r="AS18" s="105">
        <v>1</v>
      </c>
      <c r="AT18" s="105">
        <v>11</v>
      </c>
      <c r="AU18" s="105">
        <v>1080</v>
      </c>
      <c r="AV18" s="105"/>
      <c r="AW18" s="105"/>
      <c r="AX18" s="105"/>
      <c r="AY18" s="105"/>
      <c r="AZ18" s="107">
        <v>1</v>
      </c>
      <c r="BA18" s="105">
        <v>345</v>
      </c>
      <c r="BB18" s="105">
        <v>119340</v>
      </c>
      <c r="BC18" s="105">
        <v>94</v>
      </c>
      <c r="BD18" s="105">
        <v>8640</v>
      </c>
      <c r="BE18" s="105"/>
      <c r="BF18" s="105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42140</v>
      </c>
      <c r="B19" s="2">
        <f t="shared" si="1"/>
        <v>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  <c r="AS19" s="109"/>
      <c r="AT19" s="109"/>
      <c r="AU19" s="109"/>
      <c r="AV19" s="109"/>
      <c r="AW19" s="109"/>
      <c r="AX19" s="109"/>
      <c r="AY19" s="109"/>
      <c r="AZ19" s="111"/>
      <c r="BA19" s="109"/>
      <c r="BB19" s="109"/>
      <c r="BC19" s="109"/>
      <c r="BD19" s="109"/>
      <c r="BE19" s="109"/>
      <c r="BF19" s="10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42141</v>
      </c>
      <c r="B20" s="2">
        <f t="shared" si="1"/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9"/>
      <c r="AT20" s="109"/>
      <c r="AU20" s="109"/>
      <c r="AV20" s="109"/>
      <c r="AW20" s="109"/>
      <c r="AX20" s="109"/>
      <c r="AY20" s="109"/>
      <c r="AZ20" s="111"/>
      <c r="BA20" s="109"/>
      <c r="BB20" s="109"/>
      <c r="BC20" s="109"/>
      <c r="BD20" s="109"/>
      <c r="BE20" s="109"/>
      <c r="BF20" s="109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42142</v>
      </c>
      <c r="B21" s="2">
        <f t="shared" si="1"/>
        <v>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  <c r="AS21" s="109">
        <v>11</v>
      </c>
      <c r="AT21" s="109">
        <v>646</v>
      </c>
      <c r="AU21" s="109">
        <v>229338</v>
      </c>
      <c r="AV21" s="109">
        <v>919</v>
      </c>
      <c r="AW21" s="109">
        <v>31374</v>
      </c>
      <c r="AX21" s="109">
        <v>1974</v>
      </c>
      <c r="AY21" s="109">
        <v>282312</v>
      </c>
      <c r="AZ21" s="111"/>
      <c r="BA21" s="112"/>
      <c r="BB21" s="112"/>
      <c r="BC21" s="109"/>
      <c r="BD21" s="109"/>
      <c r="BE21" s="109"/>
      <c r="BF21" s="109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42143</v>
      </c>
      <c r="B22" s="2">
        <f t="shared" si="1"/>
        <v>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>
        <v>1</v>
      </c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>
        <v>203.5</v>
      </c>
      <c r="AJ22" s="109">
        <v>29009</v>
      </c>
      <c r="AK22" s="109"/>
      <c r="AL22" s="109"/>
      <c r="AM22" s="109"/>
      <c r="AN22" s="109"/>
      <c r="AO22" s="109"/>
      <c r="AP22" s="109"/>
      <c r="AQ22" s="109"/>
      <c r="AR22" s="109"/>
      <c r="AS22" s="109">
        <v>11</v>
      </c>
      <c r="AT22" s="109">
        <v>5368</v>
      </c>
      <c r="AU22" s="109">
        <v>1644003</v>
      </c>
      <c r="AV22" s="109">
        <v>5139</v>
      </c>
      <c r="AW22" s="109">
        <v>365472</v>
      </c>
      <c r="AX22" s="109">
        <v>6706</v>
      </c>
      <c r="AY22" s="109">
        <v>1035612</v>
      </c>
      <c r="AZ22" s="111">
        <v>2</v>
      </c>
      <c r="BA22" s="112">
        <v>1183</v>
      </c>
      <c r="BB22" s="112">
        <v>316386</v>
      </c>
      <c r="BC22" s="112">
        <v>275</v>
      </c>
      <c r="BD22" s="112">
        <v>17820</v>
      </c>
      <c r="BE22" s="109"/>
      <c r="BF22" s="109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42144</v>
      </c>
      <c r="B23" s="2">
        <f t="shared" si="1"/>
        <v>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1"/>
      <c r="BA23" s="109"/>
      <c r="BB23" s="109"/>
      <c r="BC23" s="109"/>
      <c r="BD23" s="109"/>
      <c r="BE23" s="109"/>
      <c r="BF23" s="109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42145</v>
      </c>
      <c r="B24" s="2">
        <f aca="true" t="shared" si="2" ref="B24:B34">WEEKDAY(A24)</f>
        <v>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>
        <v>1</v>
      </c>
      <c r="Y24" s="113"/>
      <c r="Z24" s="113"/>
      <c r="AA24" s="113"/>
      <c r="AB24" s="113"/>
      <c r="AC24" s="113"/>
      <c r="AD24" s="113"/>
      <c r="AE24" s="113">
        <v>7</v>
      </c>
      <c r="AF24" s="113">
        <v>1512</v>
      </c>
      <c r="AG24" s="113"/>
      <c r="AH24" s="113"/>
      <c r="AI24" s="113">
        <v>361.4</v>
      </c>
      <c r="AJ24" s="113">
        <v>73870</v>
      </c>
      <c r="AK24" s="113"/>
      <c r="AL24" s="113"/>
      <c r="AM24" s="113"/>
      <c r="AN24" s="113"/>
      <c r="AO24" s="113"/>
      <c r="AP24" s="113"/>
      <c r="AQ24" s="113">
        <v>14</v>
      </c>
      <c r="AR24" s="114">
        <v>7020</v>
      </c>
      <c r="AS24" s="113"/>
      <c r="AT24" s="113"/>
      <c r="AU24" s="113"/>
      <c r="AV24" s="113"/>
      <c r="AW24" s="113"/>
      <c r="AX24" s="113"/>
      <c r="AY24" s="113"/>
      <c r="AZ24" s="115"/>
      <c r="BA24" s="113"/>
      <c r="BB24" s="113"/>
      <c r="BC24" s="113"/>
      <c r="BD24" s="113"/>
      <c r="BE24" s="113"/>
      <c r="BF24" s="113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42146</v>
      </c>
      <c r="B25" s="2">
        <f t="shared" si="2"/>
        <v>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>
        <v>1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>
        <v>295</v>
      </c>
      <c r="AJ25" s="113">
        <v>48473</v>
      </c>
      <c r="AK25" s="113"/>
      <c r="AL25" s="113"/>
      <c r="AM25" s="113"/>
      <c r="AN25" s="113"/>
      <c r="AO25" s="113"/>
      <c r="AP25" s="113"/>
      <c r="AQ25" s="113"/>
      <c r="AR25" s="114"/>
      <c r="AS25" s="113">
        <v>10</v>
      </c>
      <c r="AT25" s="113">
        <v>8097</v>
      </c>
      <c r="AU25" s="113">
        <v>2272320</v>
      </c>
      <c r="AV25" s="113">
        <v>14901</v>
      </c>
      <c r="AW25" s="113">
        <v>1521704</v>
      </c>
      <c r="AX25" s="113">
        <v>7189</v>
      </c>
      <c r="AY25" s="113">
        <v>1041876</v>
      </c>
      <c r="AZ25" s="115"/>
      <c r="BA25" s="113"/>
      <c r="BB25" s="113"/>
      <c r="BC25" s="113"/>
      <c r="BD25" s="113"/>
      <c r="BE25" s="113"/>
      <c r="BF25" s="113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42147</v>
      </c>
      <c r="B26" s="2">
        <f t="shared" si="2"/>
        <v>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113"/>
      <c r="AT26" s="113"/>
      <c r="AU26" s="113"/>
      <c r="AV26" s="113"/>
      <c r="AW26" s="113"/>
      <c r="AX26" s="113"/>
      <c r="AY26" s="113"/>
      <c r="AZ26" s="115"/>
      <c r="BA26" s="116"/>
      <c r="BB26" s="116"/>
      <c r="BC26" s="113"/>
      <c r="BD26" s="113"/>
      <c r="BE26" s="113"/>
      <c r="BF26" s="113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42148</v>
      </c>
      <c r="B27" s="2">
        <f t="shared" si="2"/>
        <v>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5"/>
      <c r="BA27" s="116"/>
      <c r="BB27" s="116"/>
      <c r="BC27" s="116"/>
      <c r="BD27" s="116"/>
      <c r="BE27" s="113"/>
      <c r="BF27" s="113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42149</v>
      </c>
      <c r="B28" s="2">
        <f t="shared" si="2"/>
        <v>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>
        <v>1</v>
      </c>
      <c r="Y28" s="113"/>
      <c r="Z28" s="113"/>
      <c r="AA28" s="113"/>
      <c r="AB28" s="113"/>
      <c r="AC28" s="113"/>
      <c r="AD28" s="113"/>
      <c r="AE28" s="113">
        <v>50</v>
      </c>
      <c r="AF28" s="113">
        <v>10692</v>
      </c>
      <c r="AG28" s="113"/>
      <c r="AH28" s="113"/>
      <c r="AI28" s="113">
        <v>65</v>
      </c>
      <c r="AJ28" s="113">
        <v>14933</v>
      </c>
      <c r="AK28" s="113"/>
      <c r="AL28" s="113"/>
      <c r="AM28" s="113"/>
      <c r="AN28" s="113"/>
      <c r="AO28" s="113"/>
      <c r="AP28" s="113"/>
      <c r="AQ28" s="113">
        <v>7</v>
      </c>
      <c r="AR28" s="113">
        <v>1080</v>
      </c>
      <c r="AS28" s="113">
        <v>11</v>
      </c>
      <c r="AT28" s="113">
        <v>5069</v>
      </c>
      <c r="AU28" s="113">
        <v>1864026</v>
      </c>
      <c r="AV28" s="113">
        <v>18709</v>
      </c>
      <c r="AW28" s="113">
        <v>1923453</v>
      </c>
      <c r="AX28" s="113">
        <v>11053</v>
      </c>
      <c r="AY28" s="113">
        <v>1552149</v>
      </c>
      <c r="AZ28" s="115">
        <v>3</v>
      </c>
      <c r="BA28" s="113">
        <v>235</v>
      </c>
      <c r="BB28" s="113">
        <v>57294</v>
      </c>
      <c r="BC28" s="113">
        <v>20</v>
      </c>
      <c r="BD28" s="113">
        <v>648</v>
      </c>
      <c r="BE28" s="113"/>
      <c r="BF28" s="113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42150</v>
      </c>
      <c r="B29" s="2">
        <f t="shared" si="2"/>
        <v>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2</v>
      </c>
      <c r="Y29" s="113"/>
      <c r="Z29" s="113"/>
      <c r="AA29" s="113"/>
      <c r="AB29" s="113"/>
      <c r="AC29" s="113"/>
      <c r="AD29" s="113"/>
      <c r="AE29" s="113">
        <v>773</v>
      </c>
      <c r="AF29" s="113">
        <v>48060</v>
      </c>
      <c r="AG29" s="113"/>
      <c r="AH29" s="113"/>
      <c r="AI29" s="113">
        <v>760.5</v>
      </c>
      <c r="AJ29" s="113">
        <v>185287</v>
      </c>
      <c r="AK29" s="113"/>
      <c r="AL29" s="113"/>
      <c r="AM29" s="113"/>
      <c r="AN29" s="113"/>
      <c r="AO29" s="113"/>
      <c r="AP29" s="113"/>
      <c r="AQ29" s="113">
        <v>4</v>
      </c>
      <c r="AR29" s="114">
        <v>2160</v>
      </c>
      <c r="AS29" s="113"/>
      <c r="AT29" s="113"/>
      <c r="AU29" s="113"/>
      <c r="AV29" s="113"/>
      <c r="AW29" s="113"/>
      <c r="AX29" s="113"/>
      <c r="AY29" s="113"/>
      <c r="AZ29" s="115"/>
      <c r="BA29" s="113"/>
      <c r="BB29" s="113"/>
      <c r="BC29" s="113"/>
      <c r="BD29" s="113"/>
      <c r="BE29" s="113"/>
      <c r="BF29" s="113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42151</v>
      </c>
      <c r="B30" s="2">
        <f t="shared" si="2"/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4"/>
      <c r="AS30" s="113"/>
      <c r="AT30" s="113"/>
      <c r="AU30" s="113"/>
      <c r="AV30" s="113"/>
      <c r="AW30" s="113"/>
      <c r="AX30" s="113"/>
      <c r="AY30" s="113"/>
      <c r="AZ30" s="115"/>
      <c r="BA30" s="113"/>
      <c r="BB30" s="113"/>
      <c r="BC30" s="113"/>
      <c r="BD30" s="113"/>
      <c r="BE30" s="113"/>
      <c r="BF30" s="113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42152</v>
      </c>
      <c r="B31" s="2">
        <f t="shared" si="2"/>
        <v>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>
        <v>1</v>
      </c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113">
        <v>11</v>
      </c>
      <c r="AT31" s="113">
        <v>11077</v>
      </c>
      <c r="AU31" s="113">
        <v>2999403</v>
      </c>
      <c r="AV31" s="113">
        <v>36233</v>
      </c>
      <c r="AW31" s="113">
        <v>3147813</v>
      </c>
      <c r="AX31" s="113">
        <v>9660</v>
      </c>
      <c r="AY31" s="113">
        <v>1417360</v>
      </c>
      <c r="AZ31" s="115">
        <v>2</v>
      </c>
      <c r="BA31" s="116">
        <v>358</v>
      </c>
      <c r="BB31" s="116">
        <v>79138</v>
      </c>
      <c r="BC31" s="113"/>
      <c r="BD31" s="113"/>
      <c r="BE31" s="113"/>
      <c r="BF31" s="113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42153</v>
      </c>
      <c r="B32" s="2">
        <f t="shared" si="2"/>
        <v>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5"/>
      <c r="BA32" s="116"/>
      <c r="BB32" s="116"/>
      <c r="BC32" s="116"/>
      <c r="BD32" s="116"/>
      <c r="BE32" s="113"/>
      <c r="BF32" s="113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42154</v>
      </c>
      <c r="B33" s="2">
        <f t="shared" si="2"/>
        <v>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>
        <v>2</v>
      </c>
      <c r="Y33" s="113"/>
      <c r="Z33" s="113"/>
      <c r="AA33" s="113"/>
      <c r="AB33" s="113"/>
      <c r="AC33" s="113"/>
      <c r="AD33" s="113"/>
      <c r="AE33" s="113">
        <v>4</v>
      </c>
      <c r="AF33" s="113">
        <v>2160</v>
      </c>
      <c r="AG33" s="113"/>
      <c r="AH33" s="113"/>
      <c r="AI33" s="113">
        <v>121.6</v>
      </c>
      <c r="AJ33" s="113">
        <v>30055</v>
      </c>
      <c r="AK33" s="113"/>
      <c r="AL33" s="113"/>
      <c r="AM33" s="113"/>
      <c r="AN33" s="113"/>
      <c r="AO33" s="113"/>
      <c r="AP33" s="113"/>
      <c r="AQ33" s="113"/>
      <c r="AR33" s="113"/>
      <c r="AS33" s="113">
        <v>11</v>
      </c>
      <c r="AT33" s="113">
        <v>5408</v>
      </c>
      <c r="AU33" s="113">
        <v>1357074</v>
      </c>
      <c r="AV33" s="113">
        <v>14422</v>
      </c>
      <c r="AW33" s="113">
        <v>1314404</v>
      </c>
      <c r="AX33" s="113">
        <v>3794</v>
      </c>
      <c r="AY33" s="113">
        <v>610632</v>
      </c>
      <c r="AZ33" s="115"/>
      <c r="BA33" s="113"/>
      <c r="BB33" s="113"/>
      <c r="BC33" s="113"/>
      <c r="BD33" s="113"/>
      <c r="BE33" s="113"/>
      <c r="BF33" s="11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42155</v>
      </c>
      <c r="B34" s="2">
        <f t="shared" si="2"/>
        <v>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4"/>
      <c r="AS34" s="113"/>
      <c r="AT34" s="113"/>
      <c r="AU34" s="113"/>
      <c r="AV34" s="113"/>
      <c r="AW34" s="113"/>
      <c r="AX34" s="113"/>
      <c r="AY34" s="113"/>
      <c r="AZ34" s="115"/>
      <c r="BA34" s="113"/>
      <c r="BB34" s="113"/>
      <c r="BC34" s="113"/>
      <c r="BD34" s="113"/>
      <c r="BE34" s="113"/>
      <c r="BF34" s="113"/>
      <c r="BG34"/>
      <c r="BH34"/>
      <c r="BI34"/>
      <c r="BJ34"/>
      <c r="BK34"/>
      <c r="BL34"/>
      <c r="BM34"/>
      <c r="BN34"/>
      <c r="BO34"/>
      <c r="BP34"/>
      <c r="BQ34"/>
      <c r="BR34"/>
      <c r="BS34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37" sqref="AW37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42156</v>
      </c>
      <c r="B4" s="2">
        <f aca="true" t="shared" si="0" ref="B4:B18">WEEKDAY(A4)</f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>
        <v>1</v>
      </c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>
        <v>175</v>
      </c>
      <c r="AJ4" s="117">
        <v>49885</v>
      </c>
      <c r="AK4" s="117"/>
      <c r="AL4" s="117"/>
      <c r="AM4" s="117"/>
      <c r="AN4" s="117"/>
      <c r="AO4" s="117"/>
      <c r="AP4" s="117"/>
      <c r="AQ4" s="117">
        <v>5</v>
      </c>
      <c r="AR4" s="118">
        <v>3240</v>
      </c>
      <c r="AS4" s="117">
        <v>11</v>
      </c>
      <c r="AT4" s="117">
        <v>1770</v>
      </c>
      <c r="AU4" s="117">
        <v>386532</v>
      </c>
      <c r="AV4" s="117">
        <v>3800</v>
      </c>
      <c r="AW4" s="117">
        <v>290984</v>
      </c>
      <c r="AX4" s="117">
        <v>9359</v>
      </c>
      <c r="AY4" s="117">
        <v>1454598</v>
      </c>
      <c r="AZ4" s="119">
        <v>2</v>
      </c>
      <c r="BA4" s="117">
        <v>856</v>
      </c>
      <c r="BB4" s="117">
        <v>170316</v>
      </c>
      <c r="BC4" s="117">
        <v>182</v>
      </c>
      <c r="BD4" s="117">
        <v>10476</v>
      </c>
      <c r="BE4" s="117"/>
      <c r="BF4" s="117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42157</v>
      </c>
      <c r="B5" s="2">
        <f t="shared" si="0"/>
        <v>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20"/>
      <c r="AK5" s="117"/>
      <c r="AL5" s="117"/>
      <c r="AM5" s="117"/>
      <c r="AN5" s="117"/>
      <c r="AO5" s="117"/>
      <c r="AP5" s="117"/>
      <c r="AQ5" s="117"/>
      <c r="AR5" s="118"/>
      <c r="AS5" s="117">
        <v>11</v>
      </c>
      <c r="AT5" s="117">
        <v>7911</v>
      </c>
      <c r="AU5" s="117">
        <v>1367993</v>
      </c>
      <c r="AV5" s="117">
        <v>31033</v>
      </c>
      <c r="AW5" s="117">
        <v>3151840</v>
      </c>
      <c r="AX5" s="117">
        <v>4116</v>
      </c>
      <c r="AY5" s="117">
        <v>761022</v>
      </c>
      <c r="AZ5" s="119">
        <v>2</v>
      </c>
      <c r="BA5" s="117">
        <v>1136</v>
      </c>
      <c r="BB5" s="117">
        <v>227826</v>
      </c>
      <c r="BC5" s="117">
        <v>613</v>
      </c>
      <c r="BD5" s="117">
        <v>41418</v>
      </c>
      <c r="BE5" s="117"/>
      <c r="BF5" s="117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42158</v>
      </c>
      <c r="B6" s="2">
        <f t="shared" si="0"/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  <c r="AS6" s="117"/>
      <c r="AT6" s="117"/>
      <c r="AU6" s="117"/>
      <c r="AV6" s="117"/>
      <c r="AW6" s="117"/>
      <c r="AX6" s="117"/>
      <c r="AY6" s="117"/>
      <c r="AZ6" s="119"/>
      <c r="BA6" s="121"/>
      <c r="BB6" s="121"/>
      <c r="BC6" s="117"/>
      <c r="BD6" s="117"/>
      <c r="BE6" s="117"/>
      <c r="BF6" s="117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42159</v>
      </c>
      <c r="B7" s="2">
        <f t="shared" si="0"/>
        <v>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>
        <v>2</v>
      </c>
      <c r="Y7" s="117"/>
      <c r="Z7" s="117"/>
      <c r="AA7" s="117"/>
      <c r="AB7" s="117"/>
      <c r="AC7" s="117"/>
      <c r="AD7" s="117"/>
      <c r="AE7" s="117">
        <v>7</v>
      </c>
      <c r="AF7" s="117">
        <v>2700</v>
      </c>
      <c r="AG7" s="117"/>
      <c r="AH7" s="117"/>
      <c r="AI7" s="117">
        <v>208</v>
      </c>
      <c r="AJ7" s="117">
        <v>65223</v>
      </c>
      <c r="AK7" s="117"/>
      <c r="AL7" s="117"/>
      <c r="AM7" s="117">
        <v>78</v>
      </c>
      <c r="AN7" s="117">
        <v>105818</v>
      </c>
      <c r="AO7" s="117"/>
      <c r="AP7" s="117"/>
      <c r="AQ7" s="117"/>
      <c r="AR7" s="117"/>
      <c r="AS7" s="117">
        <v>11</v>
      </c>
      <c r="AT7" s="117">
        <v>6586</v>
      </c>
      <c r="AU7" s="117">
        <v>1610766</v>
      </c>
      <c r="AV7" s="117">
        <v>23797</v>
      </c>
      <c r="AW7" s="117">
        <v>1763127</v>
      </c>
      <c r="AX7" s="117">
        <v>343</v>
      </c>
      <c r="AY7" s="117">
        <v>85536</v>
      </c>
      <c r="AZ7" s="119">
        <v>2</v>
      </c>
      <c r="BA7" s="121">
        <v>407</v>
      </c>
      <c r="BB7" s="121">
        <v>90018</v>
      </c>
      <c r="BC7" s="121">
        <v>343</v>
      </c>
      <c r="BD7" s="121">
        <v>18360</v>
      </c>
      <c r="BE7" s="117"/>
      <c r="BF7" s="11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42160</v>
      </c>
      <c r="B8" s="2">
        <f t="shared" si="0"/>
        <v>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9"/>
      <c r="BA8" s="117"/>
      <c r="BB8" s="117"/>
      <c r="BC8" s="117"/>
      <c r="BD8" s="117"/>
      <c r="BE8" s="117"/>
      <c r="BF8" s="117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42161</v>
      </c>
      <c r="B9" s="2">
        <f t="shared" si="0"/>
        <v>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>
        <v>2</v>
      </c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>
        <v>4786.6</v>
      </c>
      <c r="AJ9" s="122">
        <v>736138</v>
      </c>
      <c r="AK9" s="122"/>
      <c r="AL9" s="122"/>
      <c r="AM9" s="122"/>
      <c r="AN9" s="122"/>
      <c r="AO9" s="122"/>
      <c r="AP9" s="122"/>
      <c r="AQ9" s="122"/>
      <c r="AR9" s="123"/>
      <c r="AS9" s="122">
        <v>11</v>
      </c>
      <c r="AT9" s="122">
        <v>1719</v>
      </c>
      <c r="AU9" s="122">
        <v>486648</v>
      </c>
      <c r="AV9" s="122">
        <v>6582</v>
      </c>
      <c r="AW9" s="122">
        <v>489132</v>
      </c>
      <c r="AX9" s="122"/>
      <c r="AY9" s="122"/>
      <c r="AZ9" s="124"/>
      <c r="BA9" s="122"/>
      <c r="BB9" s="122"/>
      <c r="BC9" s="122"/>
      <c r="BD9" s="122"/>
      <c r="BE9" s="122"/>
      <c r="BF9" s="12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42162</v>
      </c>
      <c r="B10" s="2">
        <f t="shared" si="0"/>
        <v>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0"/>
      <c r="AK10" s="122"/>
      <c r="AL10" s="122"/>
      <c r="AM10" s="122"/>
      <c r="AN10" s="122"/>
      <c r="AO10" s="122"/>
      <c r="AP10" s="122"/>
      <c r="AQ10" s="122"/>
      <c r="AR10" s="123"/>
      <c r="AS10" s="122"/>
      <c r="AT10" s="122"/>
      <c r="AU10" s="122"/>
      <c r="AV10" s="122"/>
      <c r="AW10" s="122"/>
      <c r="AX10" s="122"/>
      <c r="AY10" s="122"/>
      <c r="AZ10" s="124"/>
      <c r="BA10" s="122"/>
      <c r="BB10" s="122"/>
      <c r="BC10" s="122"/>
      <c r="BD10" s="122"/>
      <c r="BE10" s="122"/>
      <c r="BF10" s="122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42163</v>
      </c>
      <c r="B11" s="2">
        <f t="shared" si="0"/>
        <v>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>
        <v>1</v>
      </c>
      <c r="Y11" s="122"/>
      <c r="Z11" s="122"/>
      <c r="AA11" s="122"/>
      <c r="AB11" s="122"/>
      <c r="AC11" s="122"/>
      <c r="AD11" s="122"/>
      <c r="AE11" s="122">
        <v>5</v>
      </c>
      <c r="AF11" s="122">
        <v>648</v>
      </c>
      <c r="AG11" s="122"/>
      <c r="AH11" s="122"/>
      <c r="AI11" s="122">
        <v>1175.4</v>
      </c>
      <c r="AJ11" s="122">
        <v>179502</v>
      </c>
      <c r="AK11" s="122"/>
      <c r="AL11" s="122"/>
      <c r="AM11" s="122"/>
      <c r="AN11" s="122"/>
      <c r="AO11" s="122"/>
      <c r="AP11" s="122"/>
      <c r="AQ11" s="122"/>
      <c r="AR11" s="123"/>
      <c r="AS11" s="122">
        <v>11</v>
      </c>
      <c r="AT11" s="122">
        <v>17118</v>
      </c>
      <c r="AU11" s="122">
        <v>3148902</v>
      </c>
      <c r="AV11" s="122">
        <v>82794</v>
      </c>
      <c r="AW11" s="122">
        <v>5668182</v>
      </c>
      <c r="AX11" s="122">
        <v>3507</v>
      </c>
      <c r="AY11" s="122">
        <v>800388</v>
      </c>
      <c r="AZ11" s="124">
        <v>2</v>
      </c>
      <c r="BA11" s="125">
        <v>1178</v>
      </c>
      <c r="BB11" s="125">
        <v>189540</v>
      </c>
      <c r="BC11" s="122">
        <v>424</v>
      </c>
      <c r="BD11" s="122">
        <v>28404</v>
      </c>
      <c r="BE11" s="122"/>
      <c r="BF11" s="12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42164</v>
      </c>
      <c r="B12" s="2">
        <f t="shared" si="0"/>
        <v>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>
        <v>1</v>
      </c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>
        <v>299</v>
      </c>
      <c r="AJ12" s="122">
        <v>96485</v>
      </c>
      <c r="AK12" s="122"/>
      <c r="AL12" s="122"/>
      <c r="AM12" s="122">
        <v>18</v>
      </c>
      <c r="AN12" s="122">
        <v>22356</v>
      </c>
      <c r="AO12" s="122"/>
      <c r="AP12" s="122"/>
      <c r="AQ12" s="122"/>
      <c r="AR12" s="122"/>
      <c r="AS12" s="122">
        <v>11</v>
      </c>
      <c r="AT12" s="122">
        <v>18501</v>
      </c>
      <c r="AU12" s="122">
        <v>3624966</v>
      </c>
      <c r="AV12" s="122">
        <v>95001</v>
      </c>
      <c r="AW12" s="122">
        <v>7892941</v>
      </c>
      <c r="AX12" s="122">
        <v>2534</v>
      </c>
      <c r="AY12" s="122">
        <v>587466</v>
      </c>
      <c r="AZ12" s="124"/>
      <c r="BA12" s="125"/>
      <c r="BB12" s="125"/>
      <c r="BC12" s="125"/>
      <c r="BD12" s="125"/>
      <c r="BE12" s="122"/>
      <c r="BF12" s="12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42165</v>
      </c>
      <c r="B13" s="2">
        <f t="shared" si="0"/>
        <v>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4"/>
      <c r="BA13" s="122"/>
      <c r="BB13" s="122"/>
      <c r="BC13" s="122"/>
      <c r="BD13" s="122"/>
      <c r="BE13" s="122"/>
      <c r="BF13" s="122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42166</v>
      </c>
      <c r="B14" s="2">
        <f t="shared" si="0"/>
        <v>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>
        <v>3</v>
      </c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>
        <v>521.6</v>
      </c>
      <c r="AJ14" s="122">
        <v>213465</v>
      </c>
      <c r="AK14" s="122"/>
      <c r="AL14" s="122"/>
      <c r="AM14" s="122"/>
      <c r="AN14" s="122"/>
      <c r="AO14" s="122"/>
      <c r="AP14" s="122"/>
      <c r="AQ14" s="122">
        <v>7</v>
      </c>
      <c r="AR14" s="123">
        <v>3996</v>
      </c>
      <c r="AS14" s="122"/>
      <c r="AT14" s="122"/>
      <c r="AU14" s="122"/>
      <c r="AV14" s="122"/>
      <c r="AW14" s="122"/>
      <c r="AX14" s="122"/>
      <c r="AY14" s="122"/>
      <c r="AZ14" s="124"/>
      <c r="BA14" s="122"/>
      <c r="BB14" s="122"/>
      <c r="BC14" s="122"/>
      <c r="BD14" s="122"/>
      <c r="BE14" s="122"/>
      <c r="BF14" s="12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42167</v>
      </c>
      <c r="B15" s="2">
        <f t="shared" si="0"/>
        <v>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>
        <v>1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>
        <v>197.4</v>
      </c>
      <c r="AJ15" s="122">
        <v>46850</v>
      </c>
      <c r="AK15" s="122"/>
      <c r="AL15" s="122"/>
      <c r="AM15" s="122"/>
      <c r="AN15" s="122"/>
      <c r="AO15" s="122">
        <v>7</v>
      </c>
      <c r="AP15" s="122">
        <v>1620</v>
      </c>
      <c r="AQ15" s="122"/>
      <c r="AR15" s="123"/>
      <c r="AS15" s="122">
        <v>11</v>
      </c>
      <c r="AT15" s="122">
        <v>12615</v>
      </c>
      <c r="AU15" s="122">
        <v>2871806</v>
      </c>
      <c r="AV15" s="122">
        <v>54194</v>
      </c>
      <c r="AW15" s="122">
        <v>3570740</v>
      </c>
      <c r="AX15" s="122">
        <v>8484</v>
      </c>
      <c r="AY15" s="122">
        <v>1700352</v>
      </c>
      <c r="AZ15" s="124">
        <v>2</v>
      </c>
      <c r="BA15" s="122">
        <v>662</v>
      </c>
      <c r="BB15" s="122">
        <v>141696</v>
      </c>
      <c r="BC15" s="122">
        <v>424</v>
      </c>
      <c r="BD15" s="122">
        <v>22788</v>
      </c>
      <c r="BE15" s="122"/>
      <c r="BF15" s="122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42168</v>
      </c>
      <c r="B16" s="2">
        <f t="shared" si="0"/>
        <v>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2"/>
      <c r="AT16" s="122"/>
      <c r="AU16" s="122"/>
      <c r="AV16" s="122"/>
      <c r="AW16" s="122"/>
      <c r="AX16" s="122"/>
      <c r="AY16" s="122"/>
      <c r="AZ16" s="124"/>
      <c r="BA16" s="125"/>
      <c r="BB16" s="125"/>
      <c r="BC16" s="122"/>
      <c r="BD16" s="122"/>
      <c r="BE16" s="122"/>
      <c r="BF16" s="12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42169</v>
      </c>
      <c r="B17" s="2">
        <f t="shared" si="0"/>
        <v>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4"/>
      <c r="BA17" s="125"/>
      <c r="BB17" s="125"/>
      <c r="BC17" s="125"/>
      <c r="BD17" s="125"/>
      <c r="BE17" s="122"/>
      <c r="BF17" s="122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42170</v>
      </c>
      <c r="B18" s="2">
        <f t="shared" si="0"/>
        <v>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>
        <v>1</v>
      </c>
      <c r="Y18" s="122"/>
      <c r="Z18" s="122"/>
      <c r="AA18" s="122"/>
      <c r="AB18" s="122"/>
      <c r="AC18" s="122"/>
      <c r="AD18" s="122"/>
      <c r="AE18" s="122">
        <v>207</v>
      </c>
      <c r="AF18" s="122">
        <v>45144</v>
      </c>
      <c r="AG18" s="122"/>
      <c r="AH18" s="122"/>
      <c r="AI18" s="122">
        <v>136.2</v>
      </c>
      <c r="AJ18" s="122">
        <v>39210</v>
      </c>
      <c r="AK18" s="122"/>
      <c r="AL18" s="122"/>
      <c r="AM18" s="122">
        <v>159.2</v>
      </c>
      <c r="AN18" s="122">
        <v>199856</v>
      </c>
      <c r="AO18" s="122"/>
      <c r="AP18" s="122"/>
      <c r="AQ18" s="122"/>
      <c r="AR18" s="122"/>
      <c r="AS18" s="122">
        <v>11</v>
      </c>
      <c r="AT18" s="122">
        <v>12414</v>
      </c>
      <c r="AU18" s="122">
        <v>2884032</v>
      </c>
      <c r="AV18" s="122">
        <v>102575</v>
      </c>
      <c r="AW18" s="122">
        <v>8821471</v>
      </c>
      <c r="AX18" s="122">
        <v>12551</v>
      </c>
      <c r="AY18" s="122">
        <v>2439666</v>
      </c>
      <c r="AZ18" s="124">
        <v>2</v>
      </c>
      <c r="BA18" s="122">
        <v>1480</v>
      </c>
      <c r="BB18" s="122">
        <v>286686</v>
      </c>
      <c r="BC18" s="122">
        <v>884</v>
      </c>
      <c r="BD18" s="122">
        <v>63234</v>
      </c>
      <c r="BE18" s="122"/>
      <c r="BF18" s="12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42171</v>
      </c>
      <c r="B19" s="2">
        <f aca="true" t="shared" si="1" ref="B19:B28">WEEKDAY(A19)</f>
        <v>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>
        <v>2</v>
      </c>
      <c r="Y19" s="126"/>
      <c r="Z19" s="126"/>
      <c r="AA19" s="126"/>
      <c r="AB19" s="126"/>
      <c r="AC19" s="126"/>
      <c r="AD19" s="126"/>
      <c r="AE19" s="126">
        <v>77</v>
      </c>
      <c r="AF19" s="126">
        <v>14580</v>
      </c>
      <c r="AG19" s="126"/>
      <c r="AH19" s="126"/>
      <c r="AI19" s="126">
        <v>274.1</v>
      </c>
      <c r="AJ19" s="126">
        <v>85139</v>
      </c>
      <c r="AK19" s="126"/>
      <c r="AL19" s="126"/>
      <c r="AM19" s="126">
        <v>297.6</v>
      </c>
      <c r="AN19" s="126">
        <v>328957</v>
      </c>
      <c r="AO19" s="126"/>
      <c r="AP19" s="126"/>
      <c r="AQ19" s="126"/>
      <c r="AR19" s="127"/>
      <c r="AS19" s="126"/>
      <c r="AT19" s="126"/>
      <c r="AU19" s="126"/>
      <c r="AV19" s="126"/>
      <c r="AW19" s="126"/>
      <c r="AX19" s="126"/>
      <c r="AY19" s="126"/>
      <c r="AZ19" s="128">
        <v>2</v>
      </c>
      <c r="BA19" s="126">
        <v>880</v>
      </c>
      <c r="BB19" s="126">
        <v>168048</v>
      </c>
      <c r="BC19" s="126">
        <v>601</v>
      </c>
      <c r="BD19" s="126">
        <v>32076</v>
      </c>
      <c r="BE19" s="126"/>
      <c r="BF19" s="126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42172</v>
      </c>
      <c r="B20" s="2">
        <f t="shared" si="1"/>
        <v>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7"/>
      <c r="AS20" s="126"/>
      <c r="AT20" s="126"/>
      <c r="AU20" s="126"/>
      <c r="AV20" s="126"/>
      <c r="AW20" s="126"/>
      <c r="AX20" s="126"/>
      <c r="AY20" s="126"/>
      <c r="AZ20" s="128"/>
      <c r="BA20" s="126"/>
      <c r="BB20" s="126"/>
      <c r="BC20" s="126"/>
      <c r="BD20" s="126"/>
      <c r="BE20" s="126"/>
      <c r="BF20" s="126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42173</v>
      </c>
      <c r="B21" s="2">
        <f t="shared" si="1"/>
        <v>5</v>
      </c>
      <c r="C21" s="126"/>
      <c r="D21" s="126"/>
      <c r="E21" s="126"/>
      <c r="F21" s="126">
        <v>1</v>
      </c>
      <c r="G21" s="126">
        <v>385</v>
      </c>
      <c r="H21" s="126">
        <v>71820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>
        <v>1</v>
      </c>
      <c r="Y21" s="126"/>
      <c r="Z21" s="126"/>
      <c r="AA21" s="126"/>
      <c r="AB21" s="126"/>
      <c r="AC21" s="126"/>
      <c r="AD21" s="126"/>
      <c r="AE21" s="126">
        <v>141</v>
      </c>
      <c r="AF21" s="126">
        <v>28080</v>
      </c>
      <c r="AG21" s="126"/>
      <c r="AH21" s="126"/>
      <c r="AI21" s="126">
        <v>73</v>
      </c>
      <c r="AJ21" s="126">
        <v>26644</v>
      </c>
      <c r="AK21" s="126"/>
      <c r="AL21" s="126"/>
      <c r="AM21" s="126">
        <v>60.4</v>
      </c>
      <c r="AN21" s="126">
        <v>64833</v>
      </c>
      <c r="AO21" s="126"/>
      <c r="AP21" s="126"/>
      <c r="AQ21" s="126"/>
      <c r="AR21" s="127"/>
      <c r="AS21" s="126">
        <v>9</v>
      </c>
      <c r="AT21" s="126">
        <v>3589</v>
      </c>
      <c r="AU21" s="126">
        <v>718416</v>
      </c>
      <c r="AV21" s="126">
        <v>90306</v>
      </c>
      <c r="AW21" s="126">
        <v>8308411</v>
      </c>
      <c r="AX21" s="126">
        <v>8400</v>
      </c>
      <c r="AY21" s="126">
        <v>1296000</v>
      </c>
      <c r="AZ21" s="128">
        <v>2</v>
      </c>
      <c r="BA21" s="129">
        <v>1148</v>
      </c>
      <c r="BB21" s="129">
        <v>289224</v>
      </c>
      <c r="BC21" s="126">
        <v>773</v>
      </c>
      <c r="BD21" s="126">
        <v>53784</v>
      </c>
      <c r="BE21" s="126"/>
      <c r="BF21" s="126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42174</v>
      </c>
      <c r="B22" s="2">
        <f t="shared" si="1"/>
        <v>6</v>
      </c>
      <c r="C22" s="126">
        <v>3</v>
      </c>
      <c r="D22" s="126">
        <v>165</v>
      </c>
      <c r="E22" s="126">
        <v>81108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>
        <v>1</v>
      </c>
      <c r="Y22" s="126"/>
      <c r="Z22" s="126"/>
      <c r="AA22" s="126"/>
      <c r="AB22" s="126"/>
      <c r="AC22" s="126"/>
      <c r="AD22" s="126"/>
      <c r="AE22" s="126">
        <v>440</v>
      </c>
      <c r="AF22" s="126">
        <v>45036</v>
      </c>
      <c r="AG22" s="126"/>
      <c r="AH22" s="126"/>
      <c r="AI22" s="126">
        <v>83.2</v>
      </c>
      <c r="AJ22" s="126">
        <v>22870</v>
      </c>
      <c r="AK22" s="126"/>
      <c r="AL22" s="126"/>
      <c r="AM22" s="126">
        <v>35.7</v>
      </c>
      <c r="AN22" s="126">
        <v>41116</v>
      </c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8">
        <v>1</v>
      </c>
      <c r="BA22" s="129"/>
      <c r="BB22" s="129"/>
      <c r="BC22" s="126">
        <v>20</v>
      </c>
      <c r="BD22" s="126">
        <v>1620</v>
      </c>
      <c r="BE22" s="126"/>
      <c r="BF22" s="126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42175</v>
      </c>
      <c r="B23" s="2">
        <f t="shared" si="1"/>
        <v>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>
        <v>2</v>
      </c>
      <c r="Y23" s="126"/>
      <c r="Z23" s="126"/>
      <c r="AA23" s="126"/>
      <c r="AB23" s="126"/>
      <c r="AC23" s="126"/>
      <c r="AD23" s="126"/>
      <c r="AE23" s="126">
        <v>1139</v>
      </c>
      <c r="AF23" s="126">
        <v>126309</v>
      </c>
      <c r="AG23" s="126"/>
      <c r="AH23" s="126"/>
      <c r="AI23" s="126">
        <v>656.6</v>
      </c>
      <c r="AJ23" s="126">
        <v>273342</v>
      </c>
      <c r="AK23" s="126"/>
      <c r="AL23" s="126"/>
      <c r="AM23" s="126">
        <v>194.5</v>
      </c>
      <c r="AN23" s="126">
        <v>210297</v>
      </c>
      <c r="AO23" s="126"/>
      <c r="AP23" s="126"/>
      <c r="AQ23" s="126"/>
      <c r="AR23" s="126"/>
      <c r="AS23" s="126">
        <v>11</v>
      </c>
      <c r="AT23" s="126">
        <v>2028</v>
      </c>
      <c r="AU23" s="126">
        <v>665064</v>
      </c>
      <c r="AV23" s="126">
        <v>17430</v>
      </c>
      <c r="AW23" s="126">
        <v>939314</v>
      </c>
      <c r="AX23" s="126">
        <v>11634</v>
      </c>
      <c r="AY23" s="126">
        <v>3064824</v>
      </c>
      <c r="AZ23" s="128"/>
      <c r="BA23" s="126"/>
      <c r="BB23" s="126"/>
      <c r="BC23" s="126"/>
      <c r="BD23" s="126"/>
      <c r="BE23" s="126"/>
      <c r="BF23" s="126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42176</v>
      </c>
      <c r="B24" s="2">
        <f t="shared" si="1"/>
        <v>1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1"/>
      <c r="AS24" s="130"/>
      <c r="AT24" s="130"/>
      <c r="AU24" s="130"/>
      <c r="AV24" s="130"/>
      <c r="AW24" s="130"/>
      <c r="AX24" s="130"/>
      <c r="AY24" s="130"/>
      <c r="AZ24" s="132"/>
      <c r="BA24" s="130"/>
      <c r="BB24" s="130"/>
      <c r="BC24" s="130"/>
      <c r="BD24" s="130"/>
      <c r="BE24" s="130"/>
      <c r="BF24" s="130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42177</v>
      </c>
      <c r="B25" s="2">
        <f t="shared" si="1"/>
        <v>2</v>
      </c>
      <c r="C25" s="130"/>
      <c r="D25" s="130"/>
      <c r="E25" s="130"/>
      <c r="F25" s="130">
        <v>2</v>
      </c>
      <c r="G25" s="130">
        <v>280</v>
      </c>
      <c r="H25" s="130">
        <v>82620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>
        <v>2</v>
      </c>
      <c r="Y25" s="130"/>
      <c r="Z25" s="130"/>
      <c r="AA25" s="130"/>
      <c r="AB25" s="130"/>
      <c r="AC25" s="130"/>
      <c r="AD25" s="130"/>
      <c r="AE25" s="130">
        <v>1322</v>
      </c>
      <c r="AF25" s="130">
        <v>142217</v>
      </c>
      <c r="AG25" s="130"/>
      <c r="AH25" s="130"/>
      <c r="AI25" s="130">
        <v>674.2</v>
      </c>
      <c r="AJ25" s="130">
        <v>226248</v>
      </c>
      <c r="AK25" s="130"/>
      <c r="AL25" s="130"/>
      <c r="AM25" s="130">
        <v>4.2</v>
      </c>
      <c r="AN25" s="130">
        <v>3402</v>
      </c>
      <c r="AO25" s="130"/>
      <c r="AP25" s="130"/>
      <c r="AQ25" s="130"/>
      <c r="AR25" s="131"/>
      <c r="AS25" s="130">
        <v>21</v>
      </c>
      <c r="AT25" s="130">
        <v>17722</v>
      </c>
      <c r="AU25" s="130">
        <v>3876520</v>
      </c>
      <c r="AV25" s="130">
        <v>63510</v>
      </c>
      <c r="AW25" s="130">
        <v>3587037</v>
      </c>
      <c r="AX25" s="130">
        <v>18242</v>
      </c>
      <c r="AY25" s="130">
        <v>3806406</v>
      </c>
      <c r="AZ25" s="132">
        <v>2</v>
      </c>
      <c r="BA25" s="130">
        <v>3663</v>
      </c>
      <c r="BB25" s="130">
        <v>717822</v>
      </c>
      <c r="BC25" s="130">
        <v>560</v>
      </c>
      <c r="BD25" s="130">
        <v>35556</v>
      </c>
      <c r="BE25" s="130"/>
      <c r="BF25" s="130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42178</v>
      </c>
      <c r="B26" s="2">
        <f t="shared" si="1"/>
        <v>3</v>
      </c>
      <c r="C26" s="130"/>
      <c r="D26" s="130"/>
      <c r="E26" s="130"/>
      <c r="F26" s="130">
        <v>3</v>
      </c>
      <c r="G26" s="130">
        <v>745</v>
      </c>
      <c r="H26" s="130">
        <v>110322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>
        <v>2</v>
      </c>
      <c r="Y26" s="130"/>
      <c r="Z26" s="130"/>
      <c r="AA26" s="130"/>
      <c r="AB26" s="130"/>
      <c r="AC26" s="130"/>
      <c r="AD26" s="130"/>
      <c r="AE26" s="130">
        <v>406</v>
      </c>
      <c r="AF26" s="130">
        <v>40522</v>
      </c>
      <c r="AG26" s="130"/>
      <c r="AH26" s="130"/>
      <c r="AI26" s="130">
        <v>1133.2</v>
      </c>
      <c r="AJ26" s="130">
        <v>411737</v>
      </c>
      <c r="AK26" s="130"/>
      <c r="AL26" s="130"/>
      <c r="AM26" s="130">
        <v>45.8</v>
      </c>
      <c r="AN26" s="130">
        <v>43794</v>
      </c>
      <c r="AO26" s="130"/>
      <c r="AP26" s="130"/>
      <c r="AQ26" s="130"/>
      <c r="AR26" s="131"/>
      <c r="AS26" s="130">
        <v>11</v>
      </c>
      <c r="AT26" s="130">
        <v>14982</v>
      </c>
      <c r="AU26" s="130">
        <v>3187998</v>
      </c>
      <c r="AV26" s="130">
        <v>40592</v>
      </c>
      <c r="AW26" s="130">
        <v>3676666</v>
      </c>
      <c r="AX26" s="130">
        <v>6139</v>
      </c>
      <c r="AY26" s="130">
        <v>1209168</v>
      </c>
      <c r="AZ26" s="132">
        <v>2</v>
      </c>
      <c r="BA26" s="133">
        <v>2144</v>
      </c>
      <c r="BB26" s="133">
        <v>477522</v>
      </c>
      <c r="BC26" s="130">
        <v>479</v>
      </c>
      <c r="BD26" s="130">
        <v>38556</v>
      </c>
      <c r="BE26" s="130"/>
      <c r="BF26" s="130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42179</v>
      </c>
      <c r="B27" s="2">
        <f t="shared" si="1"/>
        <v>4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2"/>
      <c r="BA27" s="133"/>
      <c r="BB27" s="133"/>
      <c r="BC27" s="130"/>
      <c r="BD27" s="130"/>
      <c r="BE27" s="130"/>
      <c r="BF27" s="130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42180</v>
      </c>
      <c r="B28" s="2">
        <f t="shared" si="1"/>
        <v>5</v>
      </c>
      <c r="C28" s="130">
        <v>5</v>
      </c>
      <c r="D28" s="130">
        <v>4283</v>
      </c>
      <c r="E28" s="130">
        <v>953262</v>
      </c>
      <c r="F28" s="130">
        <v>4</v>
      </c>
      <c r="G28" s="130">
        <v>1485</v>
      </c>
      <c r="H28" s="130">
        <v>239274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>
        <v>12</v>
      </c>
      <c r="AT28" s="130">
        <v>29915</v>
      </c>
      <c r="AU28" s="130">
        <v>5130151</v>
      </c>
      <c r="AV28" s="130">
        <v>57813</v>
      </c>
      <c r="AW28" s="130">
        <v>3158000</v>
      </c>
      <c r="AX28" s="130">
        <v>4277</v>
      </c>
      <c r="AY28" s="130">
        <v>943272</v>
      </c>
      <c r="AZ28" s="132">
        <v>2</v>
      </c>
      <c r="BA28" s="130">
        <v>2654</v>
      </c>
      <c r="BB28" s="130">
        <v>496638</v>
      </c>
      <c r="BC28" s="130">
        <v>372</v>
      </c>
      <c r="BD28" s="130">
        <v>23436</v>
      </c>
      <c r="BE28" s="130"/>
      <c r="BF28" s="130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42181</v>
      </c>
      <c r="B29" s="2">
        <v>6</v>
      </c>
      <c r="C29" s="58"/>
      <c r="D29" s="58"/>
      <c r="E29" s="58"/>
      <c r="F29" s="58">
        <v>11</v>
      </c>
      <c r="G29" s="58">
        <v>6650</v>
      </c>
      <c r="H29" s="58">
        <v>1900044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>
        <v>3</v>
      </c>
      <c r="Y29" s="58"/>
      <c r="Z29" s="58"/>
      <c r="AA29" s="58"/>
      <c r="AB29" s="58"/>
      <c r="AC29" s="58"/>
      <c r="AD29" s="58"/>
      <c r="AE29" s="58">
        <v>161</v>
      </c>
      <c r="AF29" s="58">
        <v>76032</v>
      </c>
      <c r="AG29" s="58"/>
      <c r="AH29" s="58"/>
      <c r="AI29" s="58">
        <v>337.5</v>
      </c>
      <c r="AJ29" s="58">
        <v>113295</v>
      </c>
      <c r="AK29" s="58"/>
      <c r="AL29" s="58"/>
      <c r="AM29" s="58">
        <v>53.2</v>
      </c>
      <c r="AN29" s="58">
        <v>59859</v>
      </c>
      <c r="AO29" s="58"/>
      <c r="AP29" s="58"/>
      <c r="AQ29" s="58">
        <v>7</v>
      </c>
      <c r="AR29" s="59">
        <v>1836</v>
      </c>
      <c r="AS29" s="58">
        <v>7</v>
      </c>
      <c r="AT29" s="58">
        <v>10794</v>
      </c>
      <c r="AU29" s="58">
        <v>1539994</v>
      </c>
      <c r="AV29" s="58">
        <v>2587</v>
      </c>
      <c r="AW29" s="58">
        <v>252968</v>
      </c>
      <c r="AX29" s="58">
        <v>4249</v>
      </c>
      <c r="AY29" s="58">
        <v>956664</v>
      </c>
      <c r="AZ29" s="60"/>
      <c r="BA29" s="58"/>
      <c r="BB29" s="58"/>
      <c r="BC29" s="58"/>
      <c r="BD29" s="58"/>
      <c r="BE29" s="58"/>
      <c r="BF29" s="5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v>42182</v>
      </c>
      <c r="B30" s="2">
        <v>7</v>
      </c>
      <c r="C30" s="58">
        <v>1</v>
      </c>
      <c r="D30" s="58">
        <v>360</v>
      </c>
      <c r="E30" s="58">
        <v>116532</v>
      </c>
      <c r="F30" s="58">
        <v>14</v>
      </c>
      <c r="G30" s="58">
        <v>9730</v>
      </c>
      <c r="H30" s="58">
        <v>3971160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9"/>
      <c r="AS30" s="58">
        <v>10</v>
      </c>
      <c r="AT30" s="58">
        <v>24306</v>
      </c>
      <c r="AU30" s="58">
        <v>3615009</v>
      </c>
      <c r="AV30" s="58">
        <v>10010</v>
      </c>
      <c r="AW30" s="58">
        <v>611662</v>
      </c>
      <c r="AX30" s="58">
        <v>2184</v>
      </c>
      <c r="AY30" s="58">
        <v>561708</v>
      </c>
      <c r="AZ30" s="60">
        <v>2</v>
      </c>
      <c r="BA30" s="58">
        <v>2116</v>
      </c>
      <c r="BB30" s="58">
        <v>368928</v>
      </c>
      <c r="BC30" s="58">
        <v>707</v>
      </c>
      <c r="BD30" s="58">
        <v>51300</v>
      </c>
      <c r="BE30" s="58"/>
      <c r="BF30" s="58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v>42183</v>
      </c>
      <c r="B31" s="2">
        <v>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58"/>
      <c r="AT31" s="58"/>
      <c r="AU31" s="58"/>
      <c r="AV31" s="58"/>
      <c r="AW31" s="58"/>
      <c r="AX31" s="58"/>
      <c r="AY31" s="58"/>
      <c r="AZ31" s="60"/>
      <c r="BA31" s="58"/>
      <c r="BB31" s="58"/>
      <c r="BC31" s="58"/>
      <c r="BD31" s="58"/>
      <c r="BE31" s="58"/>
      <c r="BF31" s="58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v>42184</v>
      </c>
      <c r="B32" s="2">
        <v>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9"/>
      <c r="AS32" s="58"/>
      <c r="AT32" s="58"/>
      <c r="AU32" s="58"/>
      <c r="AV32" s="58"/>
      <c r="AW32" s="58"/>
      <c r="AX32" s="58"/>
      <c r="AY32" s="58"/>
      <c r="AZ32" s="60"/>
      <c r="BA32" s="58"/>
      <c r="BB32" s="58"/>
      <c r="BC32" s="58"/>
      <c r="BD32" s="58"/>
      <c r="BE32" s="58"/>
      <c r="BF32" s="58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v>42185</v>
      </c>
      <c r="B33" s="2">
        <v>3</v>
      </c>
      <c r="C33" s="58"/>
      <c r="D33" s="58"/>
      <c r="E33" s="58"/>
      <c r="F33" s="58">
        <v>17</v>
      </c>
      <c r="G33" s="58">
        <v>7220</v>
      </c>
      <c r="H33" s="58">
        <v>3944808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>
        <v>1</v>
      </c>
      <c r="Y33" s="58"/>
      <c r="Z33" s="58"/>
      <c r="AA33" s="58"/>
      <c r="AB33" s="58"/>
      <c r="AC33" s="58"/>
      <c r="AD33" s="58"/>
      <c r="AE33" s="58">
        <v>63</v>
      </c>
      <c r="AF33" s="58">
        <v>21060</v>
      </c>
      <c r="AG33" s="58"/>
      <c r="AH33" s="58"/>
      <c r="AI33" s="58">
        <v>1159.7</v>
      </c>
      <c r="AJ33" s="58">
        <v>211766</v>
      </c>
      <c r="AK33" s="58"/>
      <c r="AL33" s="58"/>
      <c r="AM33" s="58"/>
      <c r="AN33" s="58"/>
      <c r="AO33" s="58"/>
      <c r="AP33" s="58"/>
      <c r="AQ33" s="58"/>
      <c r="AR33" s="59"/>
      <c r="AS33" s="58"/>
      <c r="AT33" s="58"/>
      <c r="AU33" s="58"/>
      <c r="AV33" s="58"/>
      <c r="AW33" s="58"/>
      <c r="AX33" s="58"/>
      <c r="AY33" s="58"/>
      <c r="AZ33" s="60"/>
      <c r="BA33" s="58"/>
      <c r="BB33" s="58"/>
      <c r="BC33" s="58"/>
      <c r="BD33" s="58"/>
      <c r="BE33" s="58"/>
      <c r="BF33" s="58"/>
      <c r="BG33"/>
      <c r="BH33"/>
      <c r="BI33"/>
      <c r="BJ33"/>
      <c r="BK33"/>
      <c r="BL33"/>
      <c r="BM33"/>
      <c r="BN33"/>
      <c r="BO33"/>
      <c r="BP33"/>
      <c r="BQ33"/>
      <c r="BR33"/>
      <c r="BS33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S38"/>
  <sheetViews>
    <sheetView zoomScale="90" zoomScaleNormal="90" zoomScalePageLayoutView="0" workbookViewId="0" topLeftCell="A1">
      <pane xSplit="1" ySplit="3" topLeftCell="G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8" sqref="O38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42186</v>
      </c>
      <c r="B4" s="2">
        <f aca="true" t="shared" si="0" ref="B4:B28">WEEKDAY(A4)</f>
        <v>4</v>
      </c>
      <c r="C4" s="134"/>
      <c r="D4" s="134"/>
      <c r="E4" s="134"/>
      <c r="F4" s="134">
        <v>20</v>
      </c>
      <c r="G4" s="134">
        <v>13070</v>
      </c>
      <c r="H4" s="134">
        <v>4557330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>
        <v>3</v>
      </c>
      <c r="Y4" s="134"/>
      <c r="Z4" s="134"/>
      <c r="AA4" s="134"/>
      <c r="AB4" s="134"/>
      <c r="AC4" s="134"/>
      <c r="AD4" s="134"/>
      <c r="AE4" s="134">
        <v>1273</v>
      </c>
      <c r="AF4" s="134">
        <v>149756</v>
      </c>
      <c r="AG4" s="134"/>
      <c r="AH4" s="134"/>
      <c r="AI4" s="134">
        <v>740.5</v>
      </c>
      <c r="AJ4" s="134">
        <v>147598</v>
      </c>
      <c r="AK4" s="134"/>
      <c r="AL4" s="134"/>
      <c r="AM4" s="134"/>
      <c r="AN4" s="134"/>
      <c r="AO4" s="134"/>
      <c r="AP4" s="134"/>
      <c r="AQ4" s="134"/>
      <c r="AR4" s="135"/>
      <c r="AS4" s="134">
        <v>11</v>
      </c>
      <c r="AT4" s="134">
        <v>11768</v>
      </c>
      <c r="AU4" s="134">
        <v>3173148</v>
      </c>
      <c r="AV4" s="134">
        <v>10902</v>
      </c>
      <c r="AW4" s="134">
        <v>1000609</v>
      </c>
      <c r="AX4" s="134">
        <v>5229</v>
      </c>
      <c r="AY4" s="134">
        <v>1363986</v>
      </c>
      <c r="AZ4" s="136">
        <v>1</v>
      </c>
      <c r="BA4" s="134">
        <v>808</v>
      </c>
      <c r="BB4" s="134">
        <v>172800</v>
      </c>
      <c r="BC4" s="134">
        <v>142</v>
      </c>
      <c r="BD4" s="134">
        <v>12528</v>
      </c>
      <c r="BE4" s="134"/>
      <c r="BF4" s="13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42187</v>
      </c>
      <c r="B5" s="2">
        <f t="shared" si="0"/>
        <v>5</v>
      </c>
      <c r="C5" s="134"/>
      <c r="D5" s="134"/>
      <c r="E5" s="134"/>
      <c r="F5" s="134">
        <v>22</v>
      </c>
      <c r="G5" s="134">
        <v>10560</v>
      </c>
      <c r="H5" s="134">
        <v>4168152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5"/>
      <c r="AS5" s="134"/>
      <c r="AT5" s="134"/>
      <c r="AU5" s="134"/>
      <c r="AV5" s="134"/>
      <c r="AW5" s="134"/>
      <c r="AX5" s="134"/>
      <c r="AY5" s="134"/>
      <c r="AZ5" s="136"/>
      <c r="BA5" s="134"/>
      <c r="BB5" s="134"/>
      <c r="BC5" s="134"/>
      <c r="BD5" s="134"/>
      <c r="BE5" s="134"/>
      <c r="BF5" s="134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42188</v>
      </c>
      <c r="B6" s="2">
        <f t="shared" si="0"/>
        <v>6</v>
      </c>
      <c r="C6" s="134"/>
      <c r="D6" s="134"/>
      <c r="E6" s="134"/>
      <c r="F6" s="134">
        <v>25</v>
      </c>
      <c r="G6" s="134">
        <v>10515</v>
      </c>
      <c r="H6" s="134">
        <v>5051754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>
        <v>1</v>
      </c>
      <c r="Y6" s="134"/>
      <c r="Z6" s="134"/>
      <c r="AA6" s="134"/>
      <c r="AB6" s="134"/>
      <c r="AC6" s="134"/>
      <c r="AD6" s="134"/>
      <c r="AE6" s="134">
        <v>1868</v>
      </c>
      <c r="AF6" s="134">
        <v>137676</v>
      </c>
      <c r="AG6" s="134"/>
      <c r="AH6" s="134"/>
      <c r="AI6" s="134">
        <v>252</v>
      </c>
      <c r="AJ6" s="134">
        <v>88182</v>
      </c>
      <c r="AK6" s="134"/>
      <c r="AL6" s="134"/>
      <c r="AM6" s="134">
        <v>4.6</v>
      </c>
      <c r="AN6" s="134">
        <v>4869</v>
      </c>
      <c r="AO6" s="134"/>
      <c r="AP6" s="134"/>
      <c r="AQ6" s="134"/>
      <c r="AR6" s="135"/>
      <c r="AS6" s="134"/>
      <c r="AT6" s="134"/>
      <c r="AU6" s="134"/>
      <c r="AV6" s="134"/>
      <c r="AW6" s="134"/>
      <c r="AX6" s="134"/>
      <c r="AY6" s="134"/>
      <c r="AZ6" s="136"/>
      <c r="BA6" s="137"/>
      <c r="BB6" s="137"/>
      <c r="BC6" s="134"/>
      <c r="BD6" s="134"/>
      <c r="BE6" s="134"/>
      <c r="BF6" s="134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42189</v>
      </c>
      <c r="B7" s="2">
        <f t="shared" si="0"/>
        <v>7</v>
      </c>
      <c r="C7" s="134"/>
      <c r="D7" s="134"/>
      <c r="E7" s="134"/>
      <c r="F7" s="134">
        <v>29</v>
      </c>
      <c r="G7" s="134">
        <v>17070</v>
      </c>
      <c r="H7" s="134">
        <v>6547824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>
        <v>3</v>
      </c>
      <c r="Y7" s="134"/>
      <c r="Z7" s="134"/>
      <c r="AA7" s="134"/>
      <c r="AB7" s="134"/>
      <c r="AC7" s="134"/>
      <c r="AD7" s="134"/>
      <c r="AE7" s="134">
        <v>4665.8</v>
      </c>
      <c r="AF7" s="134">
        <v>324426</v>
      </c>
      <c r="AG7" s="134"/>
      <c r="AH7" s="134"/>
      <c r="AI7" s="134">
        <v>650.8</v>
      </c>
      <c r="AJ7" s="134">
        <v>144699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6"/>
      <c r="BA7" s="137"/>
      <c r="BB7" s="137"/>
      <c r="BC7" s="134"/>
      <c r="BD7" s="134"/>
      <c r="BE7" s="134"/>
      <c r="BF7" s="134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42190</v>
      </c>
      <c r="B8" s="2">
        <f t="shared" si="0"/>
        <v>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6"/>
      <c r="BA8" s="134"/>
      <c r="BB8" s="134"/>
      <c r="BC8" s="134"/>
      <c r="BD8" s="134"/>
      <c r="BE8" s="134"/>
      <c r="BF8" s="134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42191</v>
      </c>
      <c r="B9" s="2">
        <f t="shared" si="0"/>
        <v>2</v>
      </c>
      <c r="C9" s="134"/>
      <c r="D9" s="134"/>
      <c r="E9" s="134"/>
      <c r="F9" s="134">
        <v>33</v>
      </c>
      <c r="G9" s="134">
        <v>17595</v>
      </c>
      <c r="H9" s="134">
        <v>7546014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>
        <v>1</v>
      </c>
      <c r="Y9" s="134"/>
      <c r="Z9" s="134"/>
      <c r="AA9" s="134"/>
      <c r="AB9" s="134"/>
      <c r="AC9" s="134"/>
      <c r="AD9" s="134"/>
      <c r="AE9" s="134">
        <v>12060</v>
      </c>
      <c r="AF9" s="134">
        <v>725523</v>
      </c>
      <c r="AG9" s="134"/>
      <c r="AH9" s="134"/>
      <c r="AI9" s="134">
        <v>101</v>
      </c>
      <c r="AJ9" s="134">
        <v>49518</v>
      </c>
      <c r="AK9" s="134"/>
      <c r="AL9" s="134"/>
      <c r="AM9" s="134"/>
      <c r="AN9" s="134"/>
      <c r="AO9" s="134"/>
      <c r="AP9" s="134"/>
      <c r="AQ9" s="134"/>
      <c r="AR9" s="135"/>
      <c r="AS9" s="134"/>
      <c r="AT9" s="134"/>
      <c r="AU9" s="134"/>
      <c r="AV9" s="134"/>
      <c r="AW9" s="134"/>
      <c r="AX9" s="134"/>
      <c r="AY9" s="134"/>
      <c r="AZ9" s="136"/>
      <c r="BA9" s="134"/>
      <c r="BB9" s="134"/>
      <c r="BC9" s="134"/>
      <c r="BD9" s="134"/>
      <c r="BE9" s="134"/>
      <c r="BF9" s="134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42192</v>
      </c>
      <c r="B10" s="2">
        <f t="shared" si="0"/>
        <v>3</v>
      </c>
      <c r="C10" s="134"/>
      <c r="D10" s="134"/>
      <c r="E10" s="134"/>
      <c r="F10" s="134">
        <v>50</v>
      </c>
      <c r="G10" s="134">
        <v>28083</v>
      </c>
      <c r="H10" s="134">
        <v>8174736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>
        <v>2</v>
      </c>
      <c r="Y10" s="134"/>
      <c r="Z10" s="134"/>
      <c r="AA10" s="134"/>
      <c r="AB10" s="134"/>
      <c r="AC10" s="134"/>
      <c r="AD10" s="134"/>
      <c r="AE10" s="134">
        <v>27189</v>
      </c>
      <c r="AF10" s="134">
        <v>947058</v>
      </c>
      <c r="AG10" s="134"/>
      <c r="AH10" s="134"/>
      <c r="AI10" s="134">
        <v>183.2</v>
      </c>
      <c r="AJ10" s="134">
        <v>43794</v>
      </c>
      <c r="AK10" s="134"/>
      <c r="AL10" s="134"/>
      <c r="AM10" s="134"/>
      <c r="AN10" s="134"/>
      <c r="AO10" s="134"/>
      <c r="AP10" s="134"/>
      <c r="AQ10" s="134"/>
      <c r="AR10" s="135"/>
      <c r="AS10" s="134"/>
      <c r="AT10" s="134"/>
      <c r="AU10" s="134"/>
      <c r="AV10" s="134"/>
      <c r="AW10" s="134"/>
      <c r="AX10" s="134"/>
      <c r="AY10" s="134"/>
      <c r="AZ10" s="136"/>
      <c r="BA10" s="134"/>
      <c r="BB10" s="134"/>
      <c r="BC10" s="134"/>
      <c r="BD10" s="134"/>
      <c r="BE10" s="134"/>
      <c r="BF10" s="134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42193</v>
      </c>
      <c r="B11" s="2">
        <f t="shared" si="0"/>
        <v>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5"/>
      <c r="AS11" s="134"/>
      <c r="AT11" s="134"/>
      <c r="AU11" s="134"/>
      <c r="AV11" s="134"/>
      <c r="AW11" s="134"/>
      <c r="AX11" s="134"/>
      <c r="AY11" s="134"/>
      <c r="AZ11" s="136"/>
      <c r="BA11" s="137"/>
      <c r="BB11" s="137"/>
      <c r="BC11" s="134"/>
      <c r="BD11" s="134"/>
      <c r="BE11" s="134"/>
      <c r="BF11" s="134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42194</v>
      </c>
      <c r="B12" s="2">
        <f t="shared" si="0"/>
        <v>5</v>
      </c>
      <c r="C12" s="134">
        <v>47</v>
      </c>
      <c r="D12" s="134">
        <v>32615</v>
      </c>
      <c r="E12" s="134">
        <v>9188197</v>
      </c>
      <c r="F12" s="134">
        <v>47</v>
      </c>
      <c r="G12" s="134">
        <v>35930</v>
      </c>
      <c r="H12" s="134">
        <v>10305792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>
        <v>4</v>
      </c>
      <c r="Y12" s="134"/>
      <c r="Z12" s="134"/>
      <c r="AA12" s="134"/>
      <c r="AB12" s="134"/>
      <c r="AC12" s="134"/>
      <c r="AD12" s="134"/>
      <c r="AE12" s="134">
        <v>24535</v>
      </c>
      <c r="AF12" s="134">
        <v>1434249</v>
      </c>
      <c r="AG12" s="134"/>
      <c r="AH12" s="134"/>
      <c r="AI12" s="134">
        <v>346.5</v>
      </c>
      <c r="AJ12" s="134">
        <v>101007</v>
      </c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6"/>
      <c r="BA12" s="137"/>
      <c r="BB12" s="137"/>
      <c r="BC12" s="134"/>
      <c r="BD12" s="134"/>
      <c r="BE12" s="134"/>
      <c r="BF12" s="134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42195</v>
      </c>
      <c r="B13" s="2">
        <f t="shared" si="0"/>
        <v>6</v>
      </c>
      <c r="C13" s="134"/>
      <c r="D13" s="134"/>
      <c r="E13" s="134"/>
      <c r="F13" s="134">
        <v>63</v>
      </c>
      <c r="G13" s="134">
        <v>47470</v>
      </c>
      <c r="H13" s="134">
        <v>15469402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6"/>
      <c r="BA13" s="134"/>
      <c r="BB13" s="134"/>
      <c r="BC13" s="134"/>
      <c r="BD13" s="134"/>
      <c r="BE13" s="134"/>
      <c r="BF13" s="134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42196</v>
      </c>
      <c r="B14" s="2">
        <f t="shared" si="0"/>
        <v>7</v>
      </c>
      <c r="C14" s="134"/>
      <c r="D14" s="134"/>
      <c r="E14" s="134"/>
      <c r="F14" s="134">
        <v>74</v>
      </c>
      <c r="G14" s="134">
        <v>47455</v>
      </c>
      <c r="H14" s="134">
        <v>16763058</v>
      </c>
      <c r="I14" s="134">
        <v>3</v>
      </c>
      <c r="J14" s="134">
        <v>537093</v>
      </c>
      <c r="K14" s="134">
        <v>27924572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>
        <v>1</v>
      </c>
      <c r="Y14" s="134"/>
      <c r="Z14" s="134"/>
      <c r="AA14" s="134"/>
      <c r="AB14" s="134"/>
      <c r="AC14" s="134"/>
      <c r="AD14" s="134"/>
      <c r="AE14" s="134">
        <v>2213</v>
      </c>
      <c r="AF14" s="134">
        <v>231215</v>
      </c>
      <c r="AG14" s="134">
        <v>10</v>
      </c>
      <c r="AH14" s="134">
        <v>1620</v>
      </c>
      <c r="AI14" s="134">
        <v>108</v>
      </c>
      <c r="AJ14" s="134">
        <v>56430</v>
      </c>
      <c r="AK14" s="134"/>
      <c r="AL14" s="134"/>
      <c r="AM14" s="134"/>
      <c r="AN14" s="134"/>
      <c r="AO14" s="134"/>
      <c r="AP14" s="134"/>
      <c r="AQ14" s="134"/>
      <c r="AR14" s="135"/>
      <c r="AS14" s="134"/>
      <c r="AT14" s="134"/>
      <c r="AU14" s="134"/>
      <c r="AV14" s="134"/>
      <c r="AW14" s="134"/>
      <c r="AX14" s="134"/>
      <c r="AY14" s="134"/>
      <c r="AZ14" s="136"/>
      <c r="BA14" s="134"/>
      <c r="BB14" s="134"/>
      <c r="BC14" s="134"/>
      <c r="BD14" s="134"/>
      <c r="BE14" s="134"/>
      <c r="BF14" s="13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42197</v>
      </c>
      <c r="B15" s="2">
        <f t="shared" si="0"/>
        <v>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>
        <v>24</v>
      </c>
      <c r="AJ15" s="134">
        <v>8532</v>
      </c>
      <c r="AK15" s="134"/>
      <c r="AL15" s="134"/>
      <c r="AM15" s="134"/>
      <c r="AN15" s="134"/>
      <c r="AO15" s="134"/>
      <c r="AP15" s="134"/>
      <c r="AQ15" s="134"/>
      <c r="AR15" s="135"/>
      <c r="AS15" s="134"/>
      <c r="AT15" s="134"/>
      <c r="AU15" s="134"/>
      <c r="AV15" s="134"/>
      <c r="AW15" s="134"/>
      <c r="AX15" s="134"/>
      <c r="AY15" s="134"/>
      <c r="AZ15" s="136"/>
      <c r="BA15" s="134"/>
      <c r="BB15" s="134"/>
      <c r="BC15" s="134"/>
      <c r="BD15" s="134"/>
      <c r="BE15" s="134"/>
      <c r="BF15" s="134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42198</v>
      </c>
      <c r="B16" s="2">
        <f t="shared" si="0"/>
        <v>2</v>
      </c>
      <c r="C16" s="134"/>
      <c r="D16" s="134"/>
      <c r="E16" s="134"/>
      <c r="F16" s="134">
        <v>76</v>
      </c>
      <c r="G16" s="134">
        <v>34010</v>
      </c>
      <c r="H16" s="134">
        <v>15643152</v>
      </c>
      <c r="I16" s="134">
        <v>7</v>
      </c>
      <c r="J16" s="134">
        <v>347996</v>
      </c>
      <c r="K16" s="134">
        <v>20781287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5"/>
      <c r="AS16" s="134"/>
      <c r="AT16" s="134"/>
      <c r="AU16" s="134"/>
      <c r="AV16" s="134"/>
      <c r="AW16" s="134"/>
      <c r="AX16" s="134"/>
      <c r="AY16" s="134"/>
      <c r="AZ16" s="136"/>
      <c r="BA16" s="137"/>
      <c r="BB16" s="137"/>
      <c r="BC16" s="134"/>
      <c r="BD16" s="134"/>
      <c r="BE16" s="134"/>
      <c r="BF16" s="134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42199</v>
      </c>
      <c r="B17" s="2">
        <f t="shared" si="0"/>
        <v>3</v>
      </c>
      <c r="C17" s="134"/>
      <c r="D17" s="134"/>
      <c r="E17" s="134"/>
      <c r="F17" s="134">
        <v>73</v>
      </c>
      <c r="G17" s="134">
        <v>41100</v>
      </c>
      <c r="H17" s="134">
        <v>19118592</v>
      </c>
      <c r="I17" s="134">
        <v>4</v>
      </c>
      <c r="J17" s="134">
        <v>62685</v>
      </c>
      <c r="K17" s="134">
        <v>7072200</v>
      </c>
      <c r="L17" s="134">
        <v>3</v>
      </c>
      <c r="M17" s="134">
        <v>17341</v>
      </c>
      <c r="N17" s="134">
        <v>870491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6"/>
      <c r="BA17" s="137"/>
      <c r="BB17" s="137"/>
      <c r="BC17" s="134"/>
      <c r="BD17" s="134"/>
      <c r="BE17" s="134"/>
      <c r="BF17" s="134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42200</v>
      </c>
      <c r="B18" s="2">
        <f t="shared" si="0"/>
        <v>4</v>
      </c>
      <c r="C18" s="134"/>
      <c r="D18" s="134"/>
      <c r="E18" s="134"/>
      <c r="F18" s="134">
        <v>67</v>
      </c>
      <c r="G18" s="134">
        <v>44085</v>
      </c>
      <c r="H18" s="134">
        <v>19552266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>
        <v>2</v>
      </c>
      <c r="Y18" s="134"/>
      <c r="Z18" s="134"/>
      <c r="AA18" s="134"/>
      <c r="AB18" s="134"/>
      <c r="AC18" s="134"/>
      <c r="AD18" s="134"/>
      <c r="AE18" s="134">
        <v>2602</v>
      </c>
      <c r="AF18" s="134">
        <v>398628</v>
      </c>
      <c r="AG18" s="134"/>
      <c r="AH18" s="134"/>
      <c r="AI18" s="134">
        <v>77.5</v>
      </c>
      <c r="AJ18" s="134">
        <v>23038</v>
      </c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6"/>
      <c r="BA18" s="134"/>
      <c r="BB18" s="134"/>
      <c r="BC18" s="134"/>
      <c r="BD18" s="134"/>
      <c r="BE18" s="134"/>
      <c r="BF18" s="134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42201</v>
      </c>
      <c r="B19" s="2">
        <f t="shared" si="0"/>
        <v>5</v>
      </c>
      <c r="C19" s="134"/>
      <c r="D19" s="134"/>
      <c r="E19" s="134"/>
      <c r="F19" s="134">
        <v>73</v>
      </c>
      <c r="G19" s="134">
        <v>21790</v>
      </c>
      <c r="H19" s="134">
        <v>10006362</v>
      </c>
      <c r="I19" s="134">
        <v>6</v>
      </c>
      <c r="J19" s="134">
        <v>174942</v>
      </c>
      <c r="K19" s="134">
        <v>12930739</v>
      </c>
      <c r="L19" s="134">
        <v>6</v>
      </c>
      <c r="M19" s="134">
        <v>136268</v>
      </c>
      <c r="N19" s="134">
        <v>7671273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5"/>
      <c r="AS19" s="134"/>
      <c r="AT19" s="134"/>
      <c r="AU19" s="134"/>
      <c r="AV19" s="134"/>
      <c r="AW19" s="134"/>
      <c r="AX19" s="134"/>
      <c r="AY19" s="134"/>
      <c r="AZ19" s="136"/>
      <c r="BA19" s="134"/>
      <c r="BB19" s="134"/>
      <c r="BC19" s="134"/>
      <c r="BD19" s="134"/>
      <c r="BE19" s="134"/>
      <c r="BF19" s="134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42202</v>
      </c>
      <c r="B20" s="2">
        <f t="shared" si="0"/>
        <v>6</v>
      </c>
      <c r="C20" s="134"/>
      <c r="D20" s="134"/>
      <c r="E20" s="134"/>
      <c r="F20" s="134">
        <v>58</v>
      </c>
      <c r="G20" s="134">
        <v>17980</v>
      </c>
      <c r="H20" s="134">
        <v>8452782</v>
      </c>
      <c r="I20" s="134"/>
      <c r="J20" s="134"/>
      <c r="K20" s="134"/>
      <c r="L20" s="134">
        <v>11</v>
      </c>
      <c r="M20" s="134">
        <v>107617</v>
      </c>
      <c r="N20" s="134">
        <v>5894666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>
        <v>1</v>
      </c>
      <c r="Y20" s="134"/>
      <c r="Z20" s="134"/>
      <c r="AA20" s="134"/>
      <c r="AB20" s="134"/>
      <c r="AC20" s="134"/>
      <c r="AD20" s="134"/>
      <c r="AE20" s="134">
        <v>194</v>
      </c>
      <c r="AF20" s="134">
        <v>86508</v>
      </c>
      <c r="AG20" s="134"/>
      <c r="AH20" s="134"/>
      <c r="AI20" s="134">
        <v>25</v>
      </c>
      <c r="AJ20" s="134">
        <v>18576</v>
      </c>
      <c r="AK20" s="134"/>
      <c r="AL20" s="134"/>
      <c r="AM20" s="134"/>
      <c r="AN20" s="134"/>
      <c r="AO20" s="134"/>
      <c r="AP20" s="134"/>
      <c r="AQ20" s="134"/>
      <c r="AR20" s="135"/>
      <c r="AS20" s="134"/>
      <c r="AT20" s="134"/>
      <c r="AU20" s="134"/>
      <c r="AV20" s="134"/>
      <c r="AW20" s="134"/>
      <c r="AX20" s="134"/>
      <c r="AY20" s="134"/>
      <c r="AZ20" s="136"/>
      <c r="BA20" s="134"/>
      <c r="BB20" s="134"/>
      <c r="BC20" s="134"/>
      <c r="BD20" s="134"/>
      <c r="BE20" s="134"/>
      <c r="BF20" s="134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42203</v>
      </c>
      <c r="B21" s="2">
        <f t="shared" si="0"/>
        <v>7</v>
      </c>
      <c r="C21" s="134"/>
      <c r="D21" s="134"/>
      <c r="E21" s="134"/>
      <c r="F21" s="134">
        <v>48</v>
      </c>
      <c r="G21" s="134">
        <v>15980</v>
      </c>
      <c r="H21" s="134">
        <v>8577954</v>
      </c>
      <c r="I21" s="134">
        <v>4</v>
      </c>
      <c r="J21" s="134">
        <v>32634</v>
      </c>
      <c r="K21" s="134">
        <v>2262078</v>
      </c>
      <c r="L21" s="134">
        <v>4</v>
      </c>
      <c r="M21" s="134">
        <v>26900</v>
      </c>
      <c r="N21" s="134">
        <v>1934247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>
        <v>3</v>
      </c>
      <c r="Y21" s="134"/>
      <c r="Z21" s="134"/>
      <c r="AA21" s="134"/>
      <c r="AB21" s="134"/>
      <c r="AC21" s="134"/>
      <c r="AD21" s="134"/>
      <c r="AE21" s="134">
        <v>263</v>
      </c>
      <c r="AF21" s="134">
        <v>97956</v>
      </c>
      <c r="AG21" s="134"/>
      <c r="AH21" s="134"/>
      <c r="AI21" s="134">
        <v>245</v>
      </c>
      <c r="AJ21" s="134">
        <v>54978</v>
      </c>
      <c r="AK21" s="134"/>
      <c r="AL21" s="134"/>
      <c r="AM21" s="134"/>
      <c r="AN21" s="134"/>
      <c r="AO21" s="134"/>
      <c r="AP21" s="134"/>
      <c r="AQ21" s="134"/>
      <c r="AR21" s="135"/>
      <c r="AS21" s="134"/>
      <c r="AT21" s="134"/>
      <c r="AU21" s="134"/>
      <c r="AV21" s="134"/>
      <c r="AW21" s="134"/>
      <c r="AX21" s="134"/>
      <c r="AY21" s="134"/>
      <c r="AZ21" s="136"/>
      <c r="BA21" s="137"/>
      <c r="BB21" s="137"/>
      <c r="BC21" s="134"/>
      <c r="BD21" s="134"/>
      <c r="BE21" s="134"/>
      <c r="BF21" s="134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42204</v>
      </c>
      <c r="B22" s="2">
        <f t="shared" si="0"/>
        <v>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6"/>
      <c r="BA22" s="137"/>
      <c r="BB22" s="137"/>
      <c r="BC22" s="134"/>
      <c r="BD22" s="134"/>
      <c r="BE22" s="134"/>
      <c r="BF22" s="134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42205</v>
      </c>
      <c r="B23" s="2">
        <f t="shared" si="0"/>
        <v>2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6"/>
      <c r="BA23" s="134"/>
      <c r="BB23" s="134"/>
      <c r="BC23" s="134"/>
      <c r="BD23" s="134"/>
      <c r="BE23" s="134"/>
      <c r="BF23" s="134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42206</v>
      </c>
      <c r="B24" s="2">
        <f t="shared" si="0"/>
        <v>3</v>
      </c>
      <c r="C24" s="134">
        <v>28</v>
      </c>
      <c r="D24" s="134">
        <v>18334</v>
      </c>
      <c r="E24" s="134">
        <v>5766984</v>
      </c>
      <c r="F24" s="134">
        <v>28</v>
      </c>
      <c r="G24" s="134">
        <v>13060</v>
      </c>
      <c r="H24" s="134">
        <v>4220424</v>
      </c>
      <c r="I24" s="134"/>
      <c r="J24" s="134"/>
      <c r="K24" s="134"/>
      <c r="L24" s="134">
        <v>13</v>
      </c>
      <c r="M24" s="134">
        <v>966715</v>
      </c>
      <c r="N24" s="134">
        <v>54512835</v>
      </c>
      <c r="O24" s="134">
        <v>3</v>
      </c>
      <c r="P24" s="134">
        <v>218556</v>
      </c>
      <c r="Q24" s="134">
        <v>39713453</v>
      </c>
      <c r="R24" s="134"/>
      <c r="S24" s="134"/>
      <c r="T24" s="134"/>
      <c r="U24" s="134"/>
      <c r="V24" s="134"/>
      <c r="W24" s="134"/>
      <c r="X24" s="134">
        <v>2</v>
      </c>
      <c r="Y24" s="134"/>
      <c r="Z24" s="134"/>
      <c r="AA24" s="134"/>
      <c r="AB24" s="134"/>
      <c r="AC24" s="134"/>
      <c r="AD24" s="134"/>
      <c r="AE24" s="134">
        <v>256</v>
      </c>
      <c r="AF24" s="134">
        <v>81108</v>
      </c>
      <c r="AG24" s="134">
        <v>21</v>
      </c>
      <c r="AH24" s="134">
        <v>3564</v>
      </c>
      <c r="AI24" s="134">
        <v>1139</v>
      </c>
      <c r="AJ24" s="134">
        <v>151330</v>
      </c>
      <c r="AK24" s="134"/>
      <c r="AL24" s="134"/>
      <c r="AM24" s="134"/>
      <c r="AN24" s="134"/>
      <c r="AO24" s="134"/>
      <c r="AP24" s="134"/>
      <c r="AQ24" s="134"/>
      <c r="AR24" s="135"/>
      <c r="AS24" s="134"/>
      <c r="AT24" s="134"/>
      <c r="AU24" s="134"/>
      <c r="AV24" s="134"/>
      <c r="AW24" s="134"/>
      <c r="AX24" s="134"/>
      <c r="AY24" s="134"/>
      <c r="AZ24" s="136"/>
      <c r="BA24" s="134"/>
      <c r="BB24" s="134"/>
      <c r="BC24" s="134"/>
      <c r="BD24" s="134"/>
      <c r="BE24" s="134"/>
      <c r="BF24" s="13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42207</v>
      </c>
      <c r="B25" s="2">
        <f t="shared" si="0"/>
        <v>4</v>
      </c>
      <c r="C25" s="134"/>
      <c r="D25" s="134"/>
      <c r="E25" s="134"/>
      <c r="F25" s="134">
        <v>52</v>
      </c>
      <c r="G25" s="134">
        <v>26065</v>
      </c>
      <c r="H25" s="134">
        <v>9527112</v>
      </c>
      <c r="I25" s="134"/>
      <c r="J25" s="134"/>
      <c r="K25" s="134"/>
      <c r="L25" s="134">
        <v>13</v>
      </c>
      <c r="M25" s="134">
        <v>1072389</v>
      </c>
      <c r="N25" s="134">
        <v>50570470</v>
      </c>
      <c r="O25" s="134">
        <v>3</v>
      </c>
      <c r="P25" s="134">
        <v>130368</v>
      </c>
      <c r="Q25" s="134">
        <v>22092957</v>
      </c>
      <c r="R25" s="134"/>
      <c r="S25" s="134"/>
      <c r="T25" s="134"/>
      <c r="U25" s="134"/>
      <c r="V25" s="134"/>
      <c r="W25" s="134"/>
      <c r="X25" s="134">
        <v>2</v>
      </c>
      <c r="Y25" s="134"/>
      <c r="Z25" s="134"/>
      <c r="AA25" s="134"/>
      <c r="AB25" s="134"/>
      <c r="AC25" s="134"/>
      <c r="AD25" s="134"/>
      <c r="AE25" s="134">
        <v>790</v>
      </c>
      <c r="AF25" s="134">
        <v>123114</v>
      </c>
      <c r="AG25" s="134"/>
      <c r="AH25" s="134"/>
      <c r="AI25" s="134">
        <v>1525</v>
      </c>
      <c r="AJ25" s="134">
        <v>219952</v>
      </c>
      <c r="AK25" s="134"/>
      <c r="AL25" s="134"/>
      <c r="AM25" s="134"/>
      <c r="AN25" s="134"/>
      <c r="AO25" s="134"/>
      <c r="AP25" s="134"/>
      <c r="AQ25" s="134"/>
      <c r="AR25" s="135"/>
      <c r="AS25" s="134"/>
      <c r="AT25" s="134"/>
      <c r="AU25" s="134"/>
      <c r="AV25" s="134"/>
      <c r="AW25" s="134"/>
      <c r="AX25" s="134"/>
      <c r="AY25" s="134"/>
      <c r="AZ25" s="136"/>
      <c r="BA25" s="134"/>
      <c r="BB25" s="134"/>
      <c r="BC25" s="134"/>
      <c r="BD25" s="134"/>
      <c r="BE25" s="134"/>
      <c r="BF25" s="134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42208</v>
      </c>
      <c r="B26" s="2">
        <f t="shared" si="0"/>
        <v>5</v>
      </c>
      <c r="C26" s="134">
        <v>1</v>
      </c>
      <c r="D26" s="134">
        <v>1825</v>
      </c>
      <c r="E26" s="134">
        <v>654210</v>
      </c>
      <c r="F26" s="134">
        <v>50</v>
      </c>
      <c r="G26" s="134">
        <v>21430</v>
      </c>
      <c r="H26" s="134">
        <v>7936488</v>
      </c>
      <c r="I26" s="134"/>
      <c r="J26" s="134"/>
      <c r="K26" s="134"/>
      <c r="L26" s="134">
        <v>9</v>
      </c>
      <c r="M26" s="134">
        <v>714056</v>
      </c>
      <c r="N26" s="134">
        <v>48535814</v>
      </c>
      <c r="O26" s="134">
        <v>7</v>
      </c>
      <c r="P26" s="134">
        <v>373391</v>
      </c>
      <c r="Q26" s="134">
        <v>70167257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5"/>
      <c r="AS26" s="134"/>
      <c r="AT26" s="134"/>
      <c r="AU26" s="134"/>
      <c r="AV26" s="134"/>
      <c r="AW26" s="134"/>
      <c r="AX26" s="134"/>
      <c r="AY26" s="134"/>
      <c r="AZ26" s="136"/>
      <c r="BA26" s="137"/>
      <c r="BB26" s="137"/>
      <c r="BC26" s="134"/>
      <c r="BD26" s="134"/>
      <c r="BE26" s="134"/>
      <c r="BF26" s="134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42209</v>
      </c>
      <c r="B27" s="2">
        <f t="shared" si="0"/>
        <v>6</v>
      </c>
      <c r="C27" s="134">
        <v>3</v>
      </c>
      <c r="D27" s="134">
        <v>1810</v>
      </c>
      <c r="E27" s="134">
        <v>695520</v>
      </c>
      <c r="F27" s="134">
        <v>53</v>
      </c>
      <c r="G27" s="134">
        <v>28025</v>
      </c>
      <c r="H27" s="134">
        <v>9296316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>
        <v>2</v>
      </c>
      <c r="Y27" s="134"/>
      <c r="Z27" s="134"/>
      <c r="AA27" s="134"/>
      <c r="AB27" s="134"/>
      <c r="AC27" s="134"/>
      <c r="AD27" s="134"/>
      <c r="AE27" s="134">
        <v>175</v>
      </c>
      <c r="AF27" s="134">
        <v>67608</v>
      </c>
      <c r="AG27" s="134"/>
      <c r="AH27" s="134"/>
      <c r="AI27" s="134">
        <v>84</v>
      </c>
      <c r="AJ27" s="134">
        <v>25056</v>
      </c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6"/>
      <c r="BA27" s="137"/>
      <c r="BB27" s="137"/>
      <c r="BC27" s="134"/>
      <c r="BD27" s="134"/>
      <c r="BE27" s="134"/>
      <c r="BF27" s="134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42210</v>
      </c>
      <c r="B28" s="2">
        <f t="shared" si="0"/>
        <v>7</v>
      </c>
      <c r="C28" s="134">
        <v>3</v>
      </c>
      <c r="D28" s="134">
        <v>1020</v>
      </c>
      <c r="E28" s="134">
        <v>410562</v>
      </c>
      <c r="F28" s="134">
        <v>64</v>
      </c>
      <c r="G28" s="134">
        <v>23900</v>
      </c>
      <c r="H28" s="134">
        <v>12063870</v>
      </c>
      <c r="I28" s="134"/>
      <c r="J28" s="134"/>
      <c r="K28" s="134"/>
      <c r="L28" s="134">
        <v>3</v>
      </c>
      <c r="M28" s="134">
        <v>365899</v>
      </c>
      <c r="N28" s="134">
        <v>40172649</v>
      </c>
      <c r="O28" s="134">
        <v>8</v>
      </c>
      <c r="P28" s="134">
        <v>330409</v>
      </c>
      <c r="Q28" s="134">
        <v>53976048</v>
      </c>
      <c r="R28" s="134"/>
      <c r="S28" s="134"/>
      <c r="T28" s="134"/>
      <c r="U28" s="134"/>
      <c r="V28" s="134"/>
      <c r="W28" s="134"/>
      <c r="X28" s="134">
        <v>2</v>
      </c>
      <c r="Y28" s="134"/>
      <c r="Z28" s="134"/>
      <c r="AA28" s="134"/>
      <c r="AB28" s="134"/>
      <c r="AC28" s="134"/>
      <c r="AD28" s="134"/>
      <c r="AE28" s="134">
        <v>110</v>
      </c>
      <c r="AF28" s="134">
        <v>53892</v>
      </c>
      <c r="AG28" s="134"/>
      <c r="AH28" s="134"/>
      <c r="AI28" s="134">
        <v>160</v>
      </c>
      <c r="AJ28" s="134">
        <v>84024</v>
      </c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6"/>
      <c r="BA28" s="134"/>
      <c r="BB28" s="134"/>
      <c r="BC28" s="134"/>
      <c r="BD28" s="134"/>
      <c r="BE28" s="134"/>
      <c r="BF28" s="134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42211</v>
      </c>
      <c r="B29" s="2">
        <f aca="true" t="shared" si="1" ref="B29:B34">WEEKDAY(A29)</f>
        <v>1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8"/>
      <c r="AT29" s="138"/>
      <c r="AU29" s="138"/>
      <c r="AV29" s="138"/>
      <c r="AW29" s="138"/>
      <c r="AX29" s="138"/>
      <c r="AY29" s="138"/>
      <c r="AZ29" s="140"/>
      <c r="BA29" s="138"/>
      <c r="BB29" s="138"/>
      <c r="BC29" s="138"/>
      <c r="BD29" s="138"/>
      <c r="BE29" s="138"/>
      <c r="BF29" s="138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42212</v>
      </c>
      <c r="B30" s="2">
        <f t="shared" si="1"/>
        <v>2</v>
      </c>
      <c r="C30" s="138">
        <v>1</v>
      </c>
      <c r="D30" s="138">
        <v>1715</v>
      </c>
      <c r="E30" s="138">
        <v>1032210</v>
      </c>
      <c r="F30" s="138">
        <v>55</v>
      </c>
      <c r="G30" s="138">
        <v>13435</v>
      </c>
      <c r="H30" s="138">
        <v>8118036</v>
      </c>
      <c r="I30" s="138"/>
      <c r="J30" s="138"/>
      <c r="K30" s="138"/>
      <c r="L30" s="138">
        <v>9</v>
      </c>
      <c r="M30" s="138">
        <v>668355</v>
      </c>
      <c r="N30" s="138">
        <v>44577960</v>
      </c>
      <c r="O30" s="138">
        <v>4</v>
      </c>
      <c r="P30" s="138">
        <v>185337</v>
      </c>
      <c r="Q30" s="138">
        <v>30593674</v>
      </c>
      <c r="R30" s="138"/>
      <c r="S30" s="138"/>
      <c r="T30" s="138"/>
      <c r="U30" s="138"/>
      <c r="V30" s="138"/>
      <c r="W30" s="138"/>
      <c r="X30" s="138">
        <v>1</v>
      </c>
      <c r="Y30" s="138"/>
      <c r="Z30" s="138"/>
      <c r="AA30" s="138"/>
      <c r="AB30" s="138"/>
      <c r="AC30" s="138"/>
      <c r="AD30" s="138"/>
      <c r="AE30" s="138">
        <v>30</v>
      </c>
      <c r="AF30" s="138">
        <v>7020</v>
      </c>
      <c r="AG30" s="138">
        <v>1005</v>
      </c>
      <c r="AH30" s="138">
        <v>198180</v>
      </c>
      <c r="AI30" s="138"/>
      <c r="AJ30" s="138"/>
      <c r="AK30" s="138"/>
      <c r="AL30" s="138"/>
      <c r="AM30" s="138"/>
      <c r="AN30" s="138"/>
      <c r="AO30" s="138"/>
      <c r="AP30" s="138"/>
      <c r="AQ30" s="138"/>
      <c r="AR30" s="139"/>
      <c r="AS30" s="138"/>
      <c r="AT30" s="138"/>
      <c r="AU30" s="138"/>
      <c r="AV30" s="138"/>
      <c r="AW30" s="138"/>
      <c r="AX30" s="138"/>
      <c r="AY30" s="138"/>
      <c r="AZ30" s="140"/>
      <c r="BA30" s="138"/>
      <c r="BB30" s="138"/>
      <c r="BC30" s="138"/>
      <c r="BD30" s="138"/>
      <c r="BE30" s="138"/>
      <c r="BF30" s="138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42213</v>
      </c>
      <c r="B31" s="2">
        <f t="shared" si="1"/>
        <v>3</v>
      </c>
      <c r="C31" s="138">
        <v>1</v>
      </c>
      <c r="D31" s="138">
        <v>1255</v>
      </c>
      <c r="E31" s="138">
        <v>561870</v>
      </c>
      <c r="F31" s="138">
        <v>60</v>
      </c>
      <c r="G31" s="138">
        <v>25505</v>
      </c>
      <c r="H31" s="138">
        <v>12863772</v>
      </c>
      <c r="I31" s="138"/>
      <c r="J31" s="138"/>
      <c r="K31" s="138"/>
      <c r="L31" s="138">
        <v>8</v>
      </c>
      <c r="M31" s="138">
        <v>414076</v>
      </c>
      <c r="N31" s="138">
        <v>25572974</v>
      </c>
      <c r="O31" s="138">
        <v>5</v>
      </c>
      <c r="P31" s="138">
        <v>143635</v>
      </c>
      <c r="Q31" s="138">
        <v>24860097</v>
      </c>
      <c r="R31" s="138"/>
      <c r="S31" s="138"/>
      <c r="T31" s="138"/>
      <c r="U31" s="138"/>
      <c r="V31" s="138"/>
      <c r="W31" s="138"/>
      <c r="X31" s="138">
        <v>1</v>
      </c>
      <c r="Y31" s="138"/>
      <c r="Z31" s="138"/>
      <c r="AA31" s="138"/>
      <c r="AB31" s="138"/>
      <c r="AC31" s="138"/>
      <c r="AD31" s="138"/>
      <c r="AE31" s="138">
        <v>20</v>
      </c>
      <c r="AF31" s="138">
        <v>9612</v>
      </c>
      <c r="AG31" s="138">
        <v>1461.2</v>
      </c>
      <c r="AH31" s="138">
        <v>200907</v>
      </c>
      <c r="AI31" s="138"/>
      <c r="AJ31" s="138"/>
      <c r="AK31" s="138"/>
      <c r="AL31" s="138"/>
      <c r="AM31" s="138"/>
      <c r="AN31" s="138"/>
      <c r="AO31" s="138"/>
      <c r="AP31" s="138"/>
      <c r="AQ31" s="138"/>
      <c r="AR31" s="139"/>
      <c r="AS31" s="138"/>
      <c r="AT31" s="138"/>
      <c r="AU31" s="138"/>
      <c r="AV31" s="138"/>
      <c r="AW31" s="138"/>
      <c r="AX31" s="138"/>
      <c r="AY31" s="138"/>
      <c r="AZ31" s="140"/>
      <c r="BA31" s="141"/>
      <c r="BB31" s="141"/>
      <c r="BC31" s="138"/>
      <c r="BD31" s="138"/>
      <c r="BE31" s="138"/>
      <c r="BF31" s="138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42214</v>
      </c>
      <c r="B32" s="2">
        <f t="shared" si="1"/>
        <v>4</v>
      </c>
      <c r="C32" s="138">
        <v>3</v>
      </c>
      <c r="D32" s="138">
        <v>1200</v>
      </c>
      <c r="E32" s="138">
        <v>410724</v>
      </c>
      <c r="F32" s="138">
        <v>57</v>
      </c>
      <c r="G32" s="138">
        <v>30435</v>
      </c>
      <c r="H32" s="138">
        <v>9651474</v>
      </c>
      <c r="I32" s="138"/>
      <c r="J32" s="138"/>
      <c r="K32" s="138"/>
      <c r="L32" s="138">
        <v>9</v>
      </c>
      <c r="M32" s="138">
        <v>914763</v>
      </c>
      <c r="N32" s="138">
        <v>26974966</v>
      </c>
      <c r="O32" s="138">
        <v>3</v>
      </c>
      <c r="P32" s="138">
        <v>23598</v>
      </c>
      <c r="Q32" s="138">
        <v>4562910</v>
      </c>
      <c r="R32" s="138"/>
      <c r="S32" s="138"/>
      <c r="T32" s="138"/>
      <c r="U32" s="138"/>
      <c r="V32" s="138"/>
      <c r="W32" s="138"/>
      <c r="X32" s="138">
        <v>2</v>
      </c>
      <c r="Y32" s="138"/>
      <c r="Z32" s="138"/>
      <c r="AA32" s="138"/>
      <c r="AB32" s="138"/>
      <c r="AC32" s="138"/>
      <c r="AD32" s="138"/>
      <c r="AE32" s="138">
        <v>68</v>
      </c>
      <c r="AF32" s="138">
        <v>28296</v>
      </c>
      <c r="AG32" s="138">
        <v>831</v>
      </c>
      <c r="AH32" s="138">
        <v>231176</v>
      </c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40"/>
      <c r="BA32" s="141"/>
      <c r="BB32" s="141"/>
      <c r="BC32" s="138"/>
      <c r="BD32" s="138"/>
      <c r="BE32" s="138"/>
      <c r="BF32" s="138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42215</v>
      </c>
      <c r="B33" s="2">
        <f t="shared" si="1"/>
        <v>5</v>
      </c>
      <c r="C33" s="138">
        <v>1</v>
      </c>
      <c r="D33" s="138">
        <v>135</v>
      </c>
      <c r="E33" s="138">
        <v>71604</v>
      </c>
      <c r="F33" s="138">
        <v>57</v>
      </c>
      <c r="G33" s="138">
        <v>18315</v>
      </c>
      <c r="H33" s="138">
        <v>9432288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40"/>
      <c r="BA33" s="138"/>
      <c r="BB33" s="138"/>
      <c r="BC33" s="138"/>
      <c r="BD33" s="138"/>
      <c r="BE33" s="138"/>
      <c r="BF33" s="138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42216</v>
      </c>
      <c r="B34" s="2">
        <f t="shared" si="1"/>
        <v>6</v>
      </c>
      <c r="C34" s="138"/>
      <c r="D34" s="138"/>
      <c r="E34" s="138"/>
      <c r="F34" s="138">
        <v>53</v>
      </c>
      <c r="G34" s="138">
        <v>22850</v>
      </c>
      <c r="H34" s="138">
        <v>9254358</v>
      </c>
      <c r="I34" s="138"/>
      <c r="J34" s="138"/>
      <c r="K34" s="138"/>
      <c r="L34" s="142">
        <v>6</v>
      </c>
      <c r="M34" s="142">
        <v>276436</v>
      </c>
      <c r="N34" s="142">
        <v>33819890</v>
      </c>
      <c r="O34" s="142">
        <v>5</v>
      </c>
      <c r="P34" s="142">
        <v>147312</v>
      </c>
      <c r="Q34" s="142">
        <v>23117578</v>
      </c>
      <c r="R34" s="138"/>
      <c r="S34" s="138"/>
      <c r="T34" s="138"/>
      <c r="U34" s="138"/>
      <c r="V34" s="138"/>
      <c r="W34" s="138"/>
      <c r="X34" s="138">
        <v>0</v>
      </c>
      <c r="Y34" s="138"/>
      <c r="Z34" s="138"/>
      <c r="AA34" s="138"/>
      <c r="AB34" s="138"/>
      <c r="AC34" s="138"/>
      <c r="AD34" s="138"/>
      <c r="AE34" s="138">
        <v>50</v>
      </c>
      <c r="AF34" s="138">
        <v>26028</v>
      </c>
      <c r="AG34" s="138">
        <v>55</v>
      </c>
      <c r="AH34" s="138">
        <v>26136</v>
      </c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8"/>
      <c r="AT34" s="138"/>
      <c r="AU34" s="138"/>
      <c r="AV34" s="138"/>
      <c r="AW34" s="138"/>
      <c r="AX34" s="138"/>
      <c r="AY34" s="138"/>
      <c r="AZ34" s="140"/>
      <c r="BA34" s="138"/>
      <c r="BB34" s="138"/>
      <c r="BC34" s="138"/>
      <c r="BD34" s="138"/>
      <c r="BE34" s="138"/>
      <c r="BF34" s="138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3:14" ht="13.5">
      <c r="M35" s="8">
        <f>SUM(M4:M34)</f>
        <v>5680815</v>
      </c>
      <c r="N35" s="8">
        <f>SUM(N4:N34)</f>
        <v>341108235</v>
      </c>
    </row>
    <row r="37" spans="10:17" ht="13.5">
      <c r="J37"/>
      <c r="K37"/>
      <c r="L37"/>
      <c r="M37"/>
      <c r="N37"/>
      <c r="O37"/>
      <c r="P37"/>
      <c r="Q37"/>
    </row>
    <row r="38" spans="10:17" ht="13.5">
      <c r="J38"/>
      <c r="K38"/>
      <c r="L38"/>
      <c r="M38"/>
      <c r="N38"/>
      <c r="O38"/>
      <c r="P38"/>
      <c r="Q38"/>
    </row>
  </sheetData>
  <sheetProtection/>
  <mergeCells count="33">
    <mergeCell ref="A1:B1"/>
    <mergeCell ref="C1:E1"/>
    <mergeCell ref="F1:H1"/>
    <mergeCell ref="I1:T1"/>
    <mergeCell ref="U1:W1"/>
    <mergeCell ref="X1:AR1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V2:AW2"/>
    <mergeCell ref="Y2:Z2"/>
    <mergeCell ref="AA2:AB2"/>
    <mergeCell ref="AC2:AD2"/>
    <mergeCell ref="AE2:AF2"/>
    <mergeCell ref="AG2:AH2"/>
    <mergeCell ref="AI2:AJ2"/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&amp;C八戸の水揚げ（主な魚種・主な漁法）&amp;R
平成27年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S35"/>
  <sheetViews>
    <sheetView zoomScale="90" zoomScaleNormal="90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3" sqref="P43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42217</v>
      </c>
      <c r="B4" s="2">
        <f aca="true" t="shared" si="0" ref="B4:B18">WEEKDAY(A4)</f>
        <v>7</v>
      </c>
      <c r="C4" s="142"/>
      <c r="D4" s="142"/>
      <c r="E4" s="142"/>
      <c r="F4" s="142">
        <v>56</v>
      </c>
      <c r="G4" s="142">
        <v>23220</v>
      </c>
      <c r="H4" s="142">
        <v>12123000</v>
      </c>
      <c r="I4" s="142"/>
      <c r="J4" s="142"/>
      <c r="K4" s="142"/>
      <c r="L4" s="142">
        <v>6</v>
      </c>
      <c r="M4" s="142">
        <v>529490</v>
      </c>
      <c r="N4" s="142">
        <v>57455151</v>
      </c>
      <c r="O4" s="142">
        <v>3</v>
      </c>
      <c r="P4" s="142">
        <v>228886</v>
      </c>
      <c r="Q4" s="142">
        <v>33991660</v>
      </c>
      <c r="R4" s="142"/>
      <c r="S4" s="142"/>
      <c r="T4" s="142"/>
      <c r="U4" s="142"/>
      <c r="V4" s="142"/>
      <c r="W4" s="142"/>
      <c r="X4" s="142">
        <v>2</v>
      </c>
      <c r="Y4" s="142"/>
      <c r="Z4" s="142"/>
      <c r="AA4" s="142"/>
      <c r="AB4" s="142"/>
      <c r="AC4" s="142"/>
      <c r="AD4" s="142"/>
      <c r="AE4" s="142">
        <v>156</v>
      </c>
      <c r="AF4" s="142">
        <v>66636</v>
      </c>
      <c r="AG4" s="142"/>
      <c r="AH4" s="142"/>
      <c r="AI4" s="142">
        <v>11460</v>
      </c>
      <c r="AJ4" s="142">
        <v>2251907</v>
      </c>
      <c r="AK4" s="142"/>
      <c r="AL4" s="142"/>
      <c r="AM4" s="142"/>
      <c r="AN4" s="142"/>
      <c r="AO4" s="142"/>
      <c r="AP4" s="142"/>
      <c r="AQ4" s="142"/>
      <c r="AR4" s="143"/>
      <c r="AS4" s="142"/>
      <c r="AT4" s="142"/>
      <c r="AU4" s="142"/>
      <c r="AV4" s="142"/>
      <c r="AW4" s="142"/>
      <c r="AX4" s="142"/>
      <c r="AY4" s="142"/>
      <c r="AZ4" s="144"/>
      <c r="BA4" s="142"/>
      <c r="BB4" s="142"/>
      <c r="BC4" s="142"/>
      <c r="BD4" s="142"/>
      <c r="BE4" s="142"/>
      <c r="BF4" s="142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42218</v>
      </c>
      <c r="B5" s="2">
        <f t="shared" si="0"/>
        <v>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/>
      <c r="AF5" s="145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3"/>
      <c r="AS5" s="142"/>
      <c r="AT5" s="142"/>
      <c r="AU5" s="142"/>
      <c r="AV5" s="142"/>
      <c r="AW5" s="142"/>
      <c r="AX5" s="142"/>
      <c r="AY5" s="142"/>
      <c r="AZ5" s="144"/>
      <c r="BA5" s="142"/>
      <c r="BB5" s="142"/>
      <c r="BC5" s="142"/>
      <c r="BD5" s="142"/>
      <c r="BE5" s="142"/>
      <c r="BF5" s="142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42219</v>
      </c>
      <c r="B6" s="2">
        <f t="shared" si="0"/>
        <v>2</v>
      </c>
      <c r="C6" s="142"/>
      <c r="D6" s="142"/>
      <c r="E6" s="142"/>
      <c r="F6" s="142">
        <v>56</v>
      </c>
      <c r="G6" s="142">
        <v>22230</v>
      </c>
      <c r="H6" s="142">
        <v>10877004</v>
      </c>
      <c r="I6" s="142"/>
      <c r="J6" s="142"/>
      <c r="K6" s="142"/>
      <c r="L6" s="142">
        <v>10</v>
      </c>
      <c r="M6" s="142">
        <v>455166</v>
      </c>
      <c r="N6" s="142">
        <v>46903412</v>
      </c>
      <c r="O6" s="142">
        <v>9</v>
      </c>
      <c r="P6" s="142">
        <v>150410</v>
      </c>
      <c r="Q6" s="142">
        <v>23771698</v>
      </c>
      <c r="R6" s="142"/>
      <c r="S6" s="142"/>
      <c r="T6" s="142"/>
      <c r="U6" s="142"/>
      <c r="V6" s="142"/>
      <c r="W6" s="142"/>
      <c r="X6" s="142">
        <v>3</v>
      </c>
      <c r="Y6" s="142">
        <v>15.6</v>
      </c>
      <c r="Z6" s="142">
        <v>7819</v>
      </c>
      <c r="AA6" s="142">
        <v>4.8</v>
      </c>
      <c r="AB6" s="142">
        <v>2540</v>
      </c>
      <c r="AC6" s="142"/>
      <c r="AD6" s="142"/>
      <c r="AE6" s="142">
        <v>273</v>
      </c>
      <c r="AF6" s="142">
        <v>104166</v>
      </c>
      <c r="AG6" s="142"/>
      <c r="AH6" s="142"/>
      <c r="AI6" s="142">
        <v>3730.8</v>
      </c>
      <c r="AJ6" s="142">
        <v>826794</v>
      </c>
      <c r="AK6" s="142"/>
      <c r="AL6" s="142"/>
      <c r="AM6" s="142"/>
      <c r="AN6" s="142"/>
      <c r="AO6" s="142"/>
      <c r="AP6" s="142"/>
      <c r="AQ6" s="142"/>
      <c r="AR6" s="143"/>
      <c r="AS6" s="142"/>
      <c r="AT6" s="142"/>
      <c r="AU6" s="142"/>
      <c r="AV6" s="142"/>
      <c r="AW6" s="142"/>
      <c r="AX6" s="142"/>
      <c r="AY6" s="142"/>
      <c r="AZ6" s="144"/>
      <c r="BA6" s="146"/>
      <c r="BB6" s="146"/>
      <c r="BC6" s="142"/>
      <c r="BD6" s="142"/>
      <c r="BE6" s="142"/>
      <c r="BF6" s="142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42220</v>
      </c>
      <c r="B7" s="2">
        <f t="shared" si="0"/>
        <v>3</v>
      </c>
      <c r="C7" s="142"/>
      <c r="D7" s="142"/>
      <c r="E7" s="142"/>
      <c r="F7" s="142">
        <v>63</v>
      </c>
      <c r="G7" s="142">
        <v>16810</v>
      </c>
      <c r="H7" s="142">
        <v>8602794</v>
      </c>
      <c r="I7" s="142"/>
      <c r="J7" s="142"/>
      <c r="K7" s="142"/>
      <c r="L7" s="142">
        <v>11</v>
      </c>
      <c r="M7" s="142">
        <v>514397</v>
      </c>
      <c r="N7" s="142">
        <v>62032629</v>
      </c>
      <c r="O7" s="142">
        <v>8</v>
      </c>
      <c r="P7" s="142">
        <v>244457</v>
      </c>
      <c r="Q7" s="142">
        <v>39957726</v>
      </c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4"/>
      <c r="BA7" s="146"/>
      <c r="BB7" s="146"/>
      <c r="BC7" s="142"/>
      <c r="BD7" s="142"/>
      <c r="BE7" s="142"/>
      <c r="BF7" s="142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42221</v>
      </c>
      <c r="B8" s="2">
        <f t="shared" si="0"/>
        <v>4</v>
      </c>
      <c r="C8" s="142">
        <v>3</v>
      </c>
      <c r="D8" s="142">
        <v>1510</v>
      </c>
      <c r="E8" s="142">
        <v>671382</v>
      </c>
      <c r="F8" s="142">
        <v>62</v>
      </c>
      <c r="G8" s="142">
        <v>13780</v>
      </c>
      <c r="H8" s="142">
        <v>6563808</v>
      </c>
      <c r="I8" s="142"/>
      <c r="J8" s="142"/>
      <c r="K8" s="142"/>
      <c r="L8" s="142">
        <v>4</v>
      </c>
      <c r="M8" s="142">
        <v>345464</v>
      </c>
      <c r="N8" s="142">
        <v>38437275</v>
      </c>
      <c r="O8" s="142">
        <v>15</v>
      </c>
      <c r="P8" s="142">
        <v>146589</v>
      </c>
      <c r="Q8" s="142">
        <v>20891067</v>
      </c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4"/>
      <c r="BA8" s="142"/>
      <c r="BB8" s="142"/>
      <c r="BC8" s="142"/>
      <c r="BD8" s="142"/>
      <c r="BE8" s="142"/>
      <c r="BF8" s="142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42222</v>
      </c>
      <c r="B9" s="2">
        <f t="shared" si="0"/>
        <v>5</v>
      </c>
      <c r="C9" s="142">
        <v>2</v>
      </c>
      <c r="D9" s="142">
        <v>1195</v>
      </c>
      <c r="E9" s="142">
        <v>548424</v>
      </c>
      <c r="F9" s="142">
        <v>59</v>
      </c>
      <c r="G9" s="142">
        <v>11790</v>
      </c>
      <c r="H9" s="142">
        <v>5734584</v>
      </c>
      <c r="I9" s="142"/>
      <c r="J9" s="142"/>
      <c r="K9" s="142"/>
      <c r="L9" s="142">
        <v>4</v>
      </c>
      <c r="M9" s="142">
        <v>396816</v>
      </c>
      <c r="N9" s="142">
        <v>51210736</v>
      </c>
      <c r="O9" s="142">
        <v>15</v>
      </c>
      <c r="P9" s="142">
        <v>224260</v>
      </c>
      <c r="Q9" s="142">
        <v>35927434</v>
      </c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3"/>
      <c r="AS9" s="142"/>
      <c r="AT9" s="142"/>
      <c r="AU9" s="142"/>
      <c r="AV9" s="142"/>
      <c r="AW9" s="142"/>
      <c r="AX9" s="142"/>
      <c r="AY9" s="142"/>
      <c r="AZ9" s="144"/>
      <c r="BA9" s="142"/>
      <c r="BB9" s="142"/>
      <c r="BC9" s="142"/>
      <c r="BD9" s="142"/>
      <c r="BE9" s="142"/>
      <c r="BF9" s="142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42223</v>
      </c>
      <c r="B10" s="2">
        <f t="shared" si="0"/>
        <v>6</v>
      </c>
      <c r="C10" s="142">
        <v>3</v>
      </c>
      <c r="D10" s="142">
        <v>1825</v>
      </c>
      <c r="E10" s="142">
        <v>846018</v>
      </c>
      <c r="F10" s="142">
        <v>54</v>
      </c>
      <c r="G10" s="142">
        <v>13790</v>
      </c>
      <c r="H10" s="142">
        <v>6667974</v>
      </c>
      <c r="I10" s="142"/>
      <c r="J10" s="142"/>
      <c r="K10" s="142"/>
      <c r="L10" s="142">
        <v>12</v>
      </c>
      <c r="M10" s="142">
        <v>630344</v>
      </c>
      <c r="N10" s="142">
        <v>42543064</v>
      </c>
      <c r="O10" s="142">
        <v>7</v>
      </c>
      <c r="P10" s="142">
        <v>134368</v>
      </c>
      <c r="Q10" s="142">
        <v>22231237</v>
      </c>
      <c r="R10" s="142"/>
      <c r="S10" s="142"/>
      <c r="T10" s="142"/>
      <c r="U10" s="142"/>
      <c r="V10" s="142"/>
      <c r="W10" s="142"/>
      <c r="X10" s="142">
        <v>4</v>
      </c>
      <c r="Y10" s="142">
        <v>31.5</v>
      </c>
      <c r="Z10" s="142">
        <v>13.328</v>
      </c>
      <c r="AA10" s="142">
        <v>16.7</v>
      </c>
      <c r="AB10" s="142">
        <v>9018</v>
      </c>
      <c r="AC10" s="142"/>
      <c r="AD10" s="142"/>
      <c r="AE10">
        <v>147</v>
      </c>
      <c r="AF10" s="145">
        <v>62532</v>
      </c>
      <c r="AG10" s="142"/>
      <c r="AH10" s="142"/>
      <c r="AI10" s="142">
        <v>1422</v>
      </c>
      <c r="AJ10" s="142">
        <v>392265</v>
      </c>
      <c r="AK10" s="142"/>
      <c r="AL10" s="142"/>
      <c r="AM10" s="142"/>
      <c r="AN10" s="142"/>
      <c r="AO10" s="142"/>
      <c r="AP10" s="142"/>
      <c r="AQ10" s="142"/>
      <c r="AR10" s="143"/>
      <c r="AS10" s="142"/>
      <c r="AT10" s="142"/>
      <c r="AU10" s="142"/>
      <c r="AV10" s="142"/>
      <c r="AW10" s="142"/>
      <c r="AX10" s="142"/>
      <c r="AY10" s="142"/>
      <c r="AZ10" s="144"/>
      <c r="BA10" s="142"/>
      <c r="BB10" s="142"/>
      <c r="BC10" s="142"/>
      <c r="BD10" s="142"/>
      <c r="BE10" s="142"/>
      <c r="BF10" s="142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42224</v>
      </c>
      <c r="B11" s="2">
        <f t="shared" si="0"/>
        <v>7</v>
      </c>
      <c r="C11" s="142">
        <v>1</v>
      </c>
      <c r="D11" s="142">
        <v>70</v>
      </c>
      <c r="E11" s="142">
        <v>52812</v>
      </c>
      <c r="F11" s="142">
        <v>51</v>
      </c>
      <c r="G11" s="142">
        <v>4460</v>
      </c>
      <c r="H11" s="142">
        <v>3070818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>
        <v>1</v>
      </c>
      <c r="Y11" s="142">
        <v>21</v>
      </c>
      <c r="Z11" s="142">
        <v>10.465</v>
      </c>
      <c r="AA11" s="142"/>
      <c r="AB11" s="142"/>
      <c r="AC11" s="142"/>
      <c r="AD11" s="142"/>
      <c r="AE11" s="142">
        <v>42</v>
      </c>
      <c r="AF11" s="142">
        <v>16524</v>
      </c>
      <c r="AG11" s="142"/>
      <c r="AH11" s="142"/>
      <c r="AI11" s="142">
        <v>252</v>
      </c>
      <c r="AJ11" s="142">
        <v>113022</v>
      </c>
      <c r="AK11" s="142"/>
      <c r="AL11" s="142"/>
      <c r="AM11" s="142"/>
      <c r="AN11" s="142"/>
      <c r="AO11" s="142"/>
      <c r="AP11" s="142"/>
      <c r="AQ11" s="142"/>
      <c r="AR11" s="143"/>
      <c r="AS11" s="142"/>
      <c r="AT11" s="142"/>
      <c r="AU11" s="142"/>
      <c r="AV11" s="142"/>
      <c r="AW11" s="142"/>
      <c r="AX11" s="142"/>
      <c r="AY11" s="142"/>
      <c r="AZ11" s="144"/>
      <c r="BA11" s="146"/>
      <c r="BB11" s="146"/>
      <c r="BC11" s="142"/>
      <c r="BD11" s="142"/>
      <c r="BE11" s="142"/>
      <c r="BF11" s="142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42225</v>
      </c>
      <c r="B12" s="2">
        <f t="shared" si="0"/>
        <v>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4"/>
      <c r="BA12" s="146"/>
      <c r="BB12" s="146"/>
      <c r="BC12" s="142"/>
      <c r="BD12" s="142"/>
      <c r="BE12" s="142"/>
      <c r="BF12" s="14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42226</v>
      </c>
      <c r="B13" s="2">
        <f t="shared" si="0"/>
        <v>2</v>
      </c>
      <c r="C13" s="142">
        <v>42</v>
      </c>
      <c r="D13" s="142">
        <v>8935</v>
      </c>
      <c r="E13" s="142">
        <v>3906252</v>
      </c>
      <c r="F13" s="142">
        <v>4</v>
      </c>
      <c r="G13" s="142">
        <v>435</v>
      </c>
      <c r="H13" s="142">
        <v>273564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4"/>
      <c r="BA13" s="142"/>
      <c r="BB13" s="142"/>
      <c r="BC13" s="142"/>
      <c r="BD13" s="142"/>
      <c r="BE13" s="142"/>
      <c r="BF13" s="142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42227</v>
      </c>
      <c r="B14" s="2">
        <f t="shared" si="0"/>
        <v>3</v>
      </c>
      <c r="C14" s="142">
        <v>3</v>
      </c>
      <c r="D14" s="142">
        <v>955</v>
      </c>
      <c r="E14" s="142">
        <v>465372</v>
      </c>
      <c r="F14" s="142">
        <v>30</v>
      </c>
      <c r="G14" s="142">
        <v>2800</v>
      </c>
      <c r="H14" s="142">
        <v>1885464</v>
      </c>
      <c r="I14" s="142"/>
      <c r="J14" s="142"/>
      <c r="K14" s="142"/>
      <c r="L14" s="142">
        <v>4</v>
      </c>
      <c r="M14" s="142">
        <v>194001</v>
      </c>
      <c r="N14" s="142">
        <v>20235998</v>
      </c>
      <c r="O14" s="142">
        <v>11</v>
      </c>
      <c r="P14" s="142">
        <v>156814</v>
      </c>
      <c r="Q14" s="142">
        <v>30068171</v>
      </c>
      <c r="R14" s="142"/>
      <c r="S14" s="142"/>
      <c r="T14" s="142"/>
      <c r="U14" s="142"/>
      <c r="V14" s="142"/>
      <c r="W14" s="142"/>
      <c r="X14" s="142">
        <v>4</v>
      </c>
      <c r="Y14" s="142">
        <v>59.8</v>
      </c>
      <c r="Z14" s="142">
        <v>33610</v>
      </c>
      <c r="AA14" s="142">
        <v>26.1</v>
      </c>
      <c r="AB14" s="142">
        <v>13262</v>
      </c>
      <c r="AC14" s="142"/>
      <c r="AD14" s="142"/>
      <c r="AE14" s="142">
        <v>108</v>
      </c>
      <c r="AF14" s="142">
        <v>51948</v>
      </c>
      <c r="AG14" s="142"/>
      <c r="AH14" s="142"/>
      <c r="AI14" s="142">
        <v>5324</v>
      </c>
      <c r="AJ14" s="142">
        <v>902351</v>
      </c>
      <c r="AK14" s="142"/>
      <c r="AL14" s="142"/>
      <c r="AM14" s="142"/>
      <c r="AN14" s="142"/>
      <c r="AO14" s="142"/>
      <c r="AP14" s="142"/>
      <c r="AQ14" s="142"/>
      <c r="AR14" s="143"/>
      <c r="AS14" s="142"/>
      <c r="AT14" s="142"/>
      <c r="AU14" s="142"/>
      <c r="AV14" s="142"/>
      <c r="AW14" s="142"/>
      <c r="AX14" s="142"/>
      <c r="AY14" s="142"/>
      <c r="AZ14" s="144"/>
      <c r="BA14" s="142"/>
      <c r="BB14" s="142"/>
      <c r="BC14" s="142"/>
      <c r="BD14" s="142"/>
      <c r="BE14" s="142"/>
      <c r="BF14" s="142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42228</v>
      </c>
      <c r="B15" s="2">
        <f t="shared" si="0"/>
        <v>4</v>
      </c>
      <c r="C15" s="142">
        <v>3</v>
      </c>
      <c r="D15" s="142">
        <v>1345</v>
      </c>
      <c r="E15" s="142">
        <v>597672</v>
      </c>
      <c r="F15" s="142">
        <v>38</v>
      </c>
      <c r="G15" s="142">
        <v>9930</v>
      </c>
      <c r="H15" s="142">
        <v>4334472</v>
      </c>
      <c r="I15" s="142"/>
      <c r="J15" s="142"/>
      <c r="K15" s="142"/>
      <c r="L15" s="142">
        <v>2</v>
      </c>
      <c r="M15" s="142">
        <v>135745</v>
      </c>
      <c r="N15" s="142">
        <v>18675344</v>
      </c>
      <c r="O15" s="142">
        <v>14</v>
      </c>
      <c r="P15" s="142">
        <v>93736</v>
      </c>
      <c r="Q15" s="142">
        <v>14645593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/>
      <c r="AF15" s="145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3"/>
      <c r="AS15" s="142"/>
      <c r="AT15" s="142"/>
      <c r="AU15" s="142"/>
      <c r="AV15" s="142"/>
      <c r="AW15" s="142"/>
      <c r="AX15" s="142"/>
      <c r="AY15" s="142"/>
      <c r="AZ15" s="144"/>
      <c r="BA15" s="142"/>
      <c r="BB15" s="142"/>
      <c r="BC15" s="142"/>
      <c r="BD15" s="142"/>
      <c r="BE15" s="142"/>
      <c r="BF15" s="142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42229</v>
      </c>
      <c r="B16" s="2">
        <f t="shared" si="0"/>
        <v>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3"/>
      <c r="AS16" s="142"/>
      <c r="AT16" s="142"/>
      <c r="AU16" s="142"/>
      <c r="AV16" s="142"/>
      <c r="AW16" s="142"/>
      <c r="AX16" s="142"/>
      <c r="AY16" s="142"/>
      <c r="AZ16" s="144"/>
      <c r="BA16" s="146"/>
      <c r="BB16" s="146"/>
      <c r="BC16" s="142"/>
      <c r="BD16" s="142"/>
      <c r="BE16" s="142"/>
      <c r="BF16" s="142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42230</v>
      </c>
      <c r="B17" s="2">
        <f t="shared" si="0"/>
        <v>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4"/>
      <c r="BA17" s="146"/>
      <c r="BB17" s="146"/>
      <c r="BC17" s="142"/>
      <c r="BD17" s="142"/>
      <c r="BE17" s="142"/>
      <c r="BF17" s="142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42231</v>
      </c>
      <c r="B18" s="2">
        <f t="shared" si="0"/>
        <v>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4"/>
      <c r="BA18" s="142"/>
      <c r="BB18" s="142"/>
      <c r="BC18" s="142"/>
      <c r="BD18" s="142"/>
      <c r="BE18" s="142"/>
      <c r="BF18" s="142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42232</v>
      </c>
      <c r="B19" s="2">
        <f aca="true" t="shared" si="1" ref="B19:B28">WEEKDAY(A19)</f>
        <v>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47"/>
      <c r="AT19" s="147"/>
      <c r="AU19" s="147"/>
      <c r="AV19" s="147"/>
      <c r="AW19" s="147"/>
      <c r="AX19" s="147"/>
      <c r="AY19" s="147"/>
      <c r="AZ19" s="149"/>
      <c r="BA19" s="147"/>
      <c r="BB19" s="147"/>
      <c r="BC19" s="147"/>
      <c r="BD19" s="147"/>
      <c r="BE19" s="147"/>
      <c r="BF19" s="147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42233</v>
      </c>
      <c r="B20" s="2">
        <f t="shared" si="1"/>
        <v>2</v>
      </c>
      <c r="C20" s="147">
        <v>2</v>
      </c>
      <c r="D20" s="147">
        <v>2545</v>
      </c>
      <c r="E20" s="147">
        <v>1862298</v>
      </c>
      <c r="F20" s="147">
        <v>22</v>
      </c>
      <c r="G20" s="147">
        <v>5715</v>
      </c>
      <c r="H20" s="147">
        <v>3057264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>
        <v>3</v>
      </c>
      <c r="Y20" s="147">
        <v>191.3</v>
      </c>
      <c r="Z20" s="147">
        <v>87598</v>
      </c>
      <c r="AA20" s="147">
        <v>136.5</v>
      </c>
      <c r="AB20" s="147">
        <v>76562</v>
      </c>
      <c r="AC20" s="147"/>
      <c r="AD20" s="147"/>
      <c r="AE20">
        <v>143</v>
      </c>
      <c r="AF20" s="150">
        <v>78516</v>
      </c>
      <c r="AG20" s="147"/>
      <c r="AH20" s="147"/>
      <c r="AI20" s="147">
        <v>7050</v>
      </c>
      <c r="AJ20" s="147">
        <v>1799063</v>
      </c>
      <c r="AK20" s="147"/>
      <c r="AL20" s="147"/>
      <c r="AM20" s="147">
        <v>83.7</v>
      </c>
      <c r="AN20" s="147">
        <v>175813</v>
      </c>
      <c r="AO20" s="147"/>
      <c r="AP20" s="147"/>
      <c r="AQ20" s="147"/>
      <c r="AR20" s="148"/>
      <c r="AS20" s="147"/>
      <c r="AT20" s="147"/>
      <c r="AU20" s="147"/>
      <c r="AV20" s="147"/>
      <c r="AW20" s="147"/>
      <c r="AX20" s="147"/>
      <c r="AY20" s="147"/>
      <c r="AZ20" s="149"/>
      <c r="BA20" s="147"/>
      <c r="BB20" s="147"/>
      <c r="BC20" s="147"/>
      <c r="BD20" s="147"/>
      <c r="BE20" s="147"/>
      <c r="BF20" s="147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42234</v>
      </c>
      <c r="B21" s="2">
        <f t="shared" si="1"/>
        <v>3</v>
      </c>
      <c r="C21" s="147"/>
      <c r="D21" s="147"/>
      <c r="E21" s="147"/>
      <c r="F21" s="147">
        <v>37</v>
      </c>
      <c r="G21" s="147">
        <v>14070</v>
      </c>
      <c r="H21" s="147">
        <v>7938594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8"/>
      <c r="AS21" s="147"/>
      <c r="AT21" s="147"/>
      <c r="AU21" s="147"/>
      <c r="AV21" s="147"/>
      <c r="AW21" s="147"/>
      <c r="AX21" s="147"/>
      <c r="AY21" s="147"/>
      <c r="AZ21" s="149"/>
      <c r="BA21" s="151"/>
      <c r="BB21" s="151"/>
      <c r="BC21" s="147"/>
      <c r="BD21" s="147"/>
      <c r="BE21" s="147"/>
      <c r="BF21" s="147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42235</v>
      </c>
      <c r="B22" s="2">
        <f t="shared" si="1"/>
        <v>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9"/>
      <c r="BA22" s="151"/>
      <c r="BB22" s="151"/>
      <c r="BC22" s="147"/>
      <c r="BD22" s="147"/>
      <c r="BE22" s="147"/>
      <c r="BF22" s="147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42236</v>
      </c>
      <c r="B23" s="2">
        <f t="shared" si="1"/>
        <v>5</v>
      </c>
      <c r="C23" s="147">
        <v>1</v>
      </c>
      <c r="D23" s="147">
        <v>200</v>
      </c>
      <c r="E23" s="147">
        <v>101088</v>
      </c>
      <c r="F23" s="147">
        <v>27</v>
      </c>
      <c r="G23" s="147">
        <v>8210</v>
      </c>
      <c r="H23" s="147">
        <v>5540508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9"/>
      <c r="BA23" s="147"/>
      <c r="BB23" s="147"/>
      <c r="BC23" s="147"/>
      <c r="BD23" s="147"/>
      <c r="BE23" s="147"/>
      <c r="BF23" s="147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42237</v>
      </c>
      <c r="B24" s="2">
        <f t="shared" si="1"/>
        <v>6</v>
      </c>
      <c r="C24" s="152"/>
      <c r="D24" s="152"/>
      <c r="E24" s="152"/>
      <c r="F24" s="152">
        <v>53</v>
      </c>
      <c r="G24" s="152">
        <v>27040</v>
      </c>
      <c r="H24" s="152">
        <v>10840230</v>
      </c>
      <c r="I24" s="152"/>
      <c r="J24" s="152"/>
      <c r="K24" s="152"/>
      <c r="L24" s="152">
        <v>4</v>
      </c>
      <c r="M24" s="152">
        <v>135168</v>
      </c>
      <c r="N24" s="152">
        <v>15453187</v>
      </c>
      <c r="O24" s="152">
        <v>14</v>
      </c>
      <c r="P24" s="152">
        <v>123170</v>
      </c>
      <c r="Q24" s="152">
        <v>23017684</v>
      </c>
      <c r="R24" s="152"/>
      <c r="S24" s="152"/>
      <c r="T24" s="152"/>
      <c r="U24" s="152"/>
      <c r="V24" s="152"/>
      <c r="W24" s="152"/>
      <c r="X24" s="152">
        <v>4</v>
      </c>
      <c r="Y24" s="152">
        <v>286.9</v>
      </c>
      <c r="Z24" s="152">
        <v>159829</v>
      </c>
      <c r="AA24" s="152">
        <v>154.6</v>
      </c>
      <c r="AB24" s="152">
        <v>78372</v>
      </c>
      <c r="AC24" s="152"/>
      <c r="AD24" s="152"/>
      <c r="AE24" s="152">
        <v>203</v>
      </c>
      <c r="AF24" s="152">
        <v>113454</v>
      </c>
      <c r="AG24" s="152"/>
      <c r="AH24" s="152"/>
      <c r="AI24" s="152">
        <v>5569</v>
      </c>
      <c r="AJ24" s="152">
        <v>1013763</v>
      </c>
      <c r="AK24" s="152"/>
      <c r="AL24" s="152"/>
      <c r="AM24" s="152">
        <v>29.1</v>
      </c>
      <c r="AN24" s="152">
        <v>58406</v>
      </c>
      <c r="AO24" s="152"/>
      <c r="AP24" s="152"/>
      <c r="AQ24" s="152"/>
      <c r="AR24" s="153"/>
      <c r="AS24" s="152"/>
      <c r="AT24" s="152"/>
      <c r="AU24" s="152"/>
      <c r="AV24" s="152"/>
      <c r="AW24" s="152"/>
      <c r="AX24" s="152"/>
      <c r="AY24" s="152"/>
      <c r="AZ24" s="154"/>
      <c r="BA24" s="152"/>
      <c r="BB24" s="152"/>
      <c r="BC24" s="152"/>
      <c r="BD24" s="152"/>
      <c r="BE24" s="152"/>
      <c r="BF24" s="152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42238</v>
      </c>
      <c r="B25" s="2">
        <f t="shared" si="1"/>
        <v>7</v>
      </c>
      <c r="C25" s="152"/>
      <c r="D25" s="152"/>
      <c r="E25" s="152"/>
      <c r="F25" s="152">
        <v>49</v>
      </c>
      <c r="G25" s="152">
        <v>14345</v>
      </c>
      <c r="H25" s="152">
        <v>6746436</v>
      </c>
      <c r="I25" s="152"/>
      <c r="J25" s="152"/>
      <c r="K25" s="152"/>
      <c r="L25" s="152">
        <v>6</v>
      </c>
      <c r="M25" s="152">
        <v>695342</v>
      </c>
      <c r="N25" s="152">
        <v>82687492</v>
      </c>
      <c r="O25" s="152">
        <v>6</v>
      </c>
      <c r="P25" s="152">
        <v>342253</v>
      </c>
      <c r="Q25" s="152">
        <v>57973583</v>
      </c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/>
      <c r="AF25" s="150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3"/>
      <c r="AS25" s="152"/>
      <c r="AT25" s="152"/>
      <c r="AU25" s="152"/>
      <c r="AV25" s="152"/>
      <c r="AW25" s="152"/>
      <c r="AX25" s="152"/>
      <c r="AY25" s="152"/>
      <c r="AZ25" s="154"/>
      <c r="BA25" s="152"/>
      <c r="BB25" s="152"/>
      <c r="BC25" s="152"/>
      <c r="BD25" s="152"/>
      <c r="BE25" s="152"/>
      <c r="BF25" s="152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42239</v>
      </c>
      <c r="B26" s="2">
        <f t="shared" si="1"/>
        <v>1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S26" s="152"/>
      <c r="AT26" s="152"/>
      <c r="AU26" s="152"/>
      <c r="AV26" s="152"/>
      <c r="AW26" s="152"/>
      <c r="AX26" s="152"/>
      <c r="AY26" s="152"/>
      <c r="AZ26" s="154"/>
      <c r="BA26" s="155"/>
      <c r="BB26" s="155"/>
      <c r="BC26" s="152"/>
      <c r="BD26" s="152"/>
      <c r="BE26" s="152"/>
      <c r="BF26" s="152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42240</v>
      </c>
      <c r="B27" s="2">
        <f t="shared" si="1"/>
        <v>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4"/>
      <c r="BA27" s="155"/>
      <c r="BB27" s="155"/>
      <c r="BC27" s="152"/>
      <c r="BD27" s="152"/>
      <c r="BE27" s="152"/>
      <c r="BF27" s="152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42241</v>
      </c>
      <c r="B28" s="2">
        <f t="shared" si="1"/>
        <v>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4"/>
      <c r="BA28" s="152"/>
      <c r="BB28" s="152"/>
      <c r="BC28" s="152"/>
      <c r="BD28" s="152"/>
      <c r="BE28" s="152"/>
      <c r="BF28" s="152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42242</v>
      </c>
      <c r="B29" s="2">
        <f aca="true" t="shared" si="2" ref="B29:B34">WEEKDAY(A29)</f>
        <v>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7"/>
      <c r="AS29" s="156"/>
      <c r="AT29" s="156"/>
      <c r="AU29" s="156"/>
      <c r="AV29" s="156"/>
      <c r="AW29" s="156"/>
      <c r="AX29" s="156"/>
      <c r="AY29" s="156"/>
      <c r="AZ29" s="158"/>
      <c r="BA29" s="156"/>
      <c r="BB29" s="156"/>
      <c r="BC29" s="156"/>
      <c r="BD29" s="156"/>
      <c r="BE29" s="156"/>
      <c r="BF29" s="156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42243</v>
      </c>
      <c r="B30" s="2">
        <f t="shared" si="2"/>
        <v>5</v>
      </c>
      <c r="C30" s="156">
        <v>1</v>
      </c>
      <c r="D30" s="156">
        <v>45</v>
      </c>
      <c r="E30" s="156">
        <v>33264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/>
      <c r="AF30" s="150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7"/>
      <c r="AS30" s="156"/>
      <c r="AT30" s="156"/>
      <c r="AU30" s="156"/>
      <c r="AV30" s="156"/>
      <c r="AW30" s="156"/>
      <c r="AX30" s="156"/>
      <c r="AY30" s="156"/>
      <c r="AZ30" s="158"/>
      <c r="BA30" s="156"/>
      <c r="BB30" s="156"/>
      <c r="BC30" s="156"/>
      <c r="BD30" s="156"/>
      <c r="BE30" s="156"/>
      <c r="BF30" s="156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42244</v>
      </c>
      <c r="B31" s="2">
        <f t="shared" si="2"/>
        <v>6</v>
      </c>
      <c r="C31" s="156"/>
      <c r="D31" s="156"/>
      <c r="E31" s="156"/>
      <c r="F31" s="156">
        <v>5</v>
      </c>
      <c r="G31" s="156">
        <v>3055</v>
      </c>
      <c r="H31" s="156">
        <v>2044278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>
        <v>2</v>
      </c>
      <c r="Y31" s="156">
        <v>4185.8</v>
      </c>
      <c r="Z31" s="156">
        <v>1639646</v>
      </c>
      <c r="AA31" s="156">
        <v>2720.2</v>
      </c>
      <c r="AB31" s="156">
        <v>1723982</v>
      </c>
      <c r="AC31" s="156"/>
      <c r="AD31" s="156"/>
      <c r="AE31" s="156">
        <v>157</v>
      </c>
      <c r="AF31" s="156">
        <v>88344</v>
      </c>
      <c r="AG31" s="156"/>
      <c r="AH31" s="156"/>
      <c r="AI31" s="156">
        <v>1874</v>
      </c>
      <c r="AJ31" s="156">
        <v>469104</v>
      </c>
      <c r="AK31" s="156"/>
      <c r="AL31" s="156"/>
      <c r="AM31" s="156">
        <v>20</v>
      </c>
      <c r="AN31" s="156">
        <v>36504</v>
      </c>
      <c r="AO31" s="156"/>
      <c r="AP31" s="156"/>
      <c r="AQ31" s="156"/>
      <c r="AR31" s="157"/>
      <c r="AS31" s="156"/>
      <c r="AT31" s="156"/>
      <c r="AU31" s="156"/>
      <c r="AV31" s="156"/>
      <c r="AW31" s="156"/>
      <c r="AX31" s="156"/>
      <c r="AY31" s="156"/>
      <c r="AZ31" s="158"/>
      <c r="BA31" s="159"/>
      <c r="BB31" s="159"/>
      <c r="BC31" s="156"/>
      <c r="BD31" s="156"/>
      <c r="BE31" s="156"/>
      <c r="BF31" s="156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42245</v>
      </c>
      <c r="B32" s="2">
        <f t="shared" si="2"/>
        <v>7</v>
      </c>
      <c r="C32" s="156"/>
      <c r="D32" s="156"/>
      <c r="E32" s="156"/>
      <c r="F32" s="156">
        <v>21</v>
      </c>
      <c r="G32" s="156">
        <v>12245</v>
      </c>
      <c r="H32" s="156">
        <v>6626664</v>
      </c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>
        <v>1</v>
      </c>
      <c r="Y32" s="156">
        <v>1261</v>
      </c>
      <c r="Z32" s="156">
        <v>582304</v>
      </c>
      <c r="AA32" s="156">
        <v>705</v>
      </c>
      <c r="AB32" s="156">
        <v>474336</v>
      </c>
      <c r="AC32" s="156"/>
      <c r="AD32" s="156"/>
      <c r="AE32" s="156">
        <v>105</v>
      </c>
      <c r="AF32" s="156">
        <v>55944</v>
      </c>
      <c r="AG32" s="156"/>
      <c r="AH32" s="156"/>
      <c r="AI32" s="156">
        <v>976.8</v>
      </c>
      <c r="AJ32" s="156">
        <v>188253</v>
      </c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8"/>
      <c r="BA32" s="159"/>
      <c r="BB32" s="159"/>
      <c r="BC32" s="156"/>
      <c r="BD32" s="156"/>
      <c r="BE32" s="156"/>
      <c r="BF32" s="156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42246</v>
      </c>
      <c r="B33" s="2">
        <f t="shared" si="2"/>
        <v>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8"/>
      <c r="BA33" s="156"/>
      <c r="BB33" s="156"/>
      <c r="BC33" s="156"/>
      <c r="BD33" s="156"/>
      <c r="BE33" s="156"/>
      <c r="BF33" s="156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3.5">
      <c r="A34" s="1">
        <f>+A33+1</f>
        <v>42247</v>
      </c>
      <c r="B34" s="2">
        <f t="shared" si="2"/>
        <v>2</v>
      </c>
      <c r="C34" s="156">
        <v>1</v>
      </c>
      <c r="D34" s="156">
        <v>275</v>
      </c>
      <c r="E34" s="156">
        <v>170910</v>
      </c>
      <c r="F34" s="156">
        <v>33</v>
      </c>
      <c r="G34" s="156">
        <v>14410</v>
      </c>
      <c r="H34" s="156">
        <v>8555112</v>
      </c>
      <c r="I34" s="156"/>
      <c r="J34" s="156"/>
      <c r="K34" s="156"/>
      <c r="L34" s="156">
        <v>12</v>
      </c>
      <c r="M34" s="156">
        <v>83544</v>
      </c>
      <c r="N34" s="156">
        <v>11228212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>
        <v>3</v>
      </c>
      <c r="Y34" s="156">
        <v>7001.3</v>
      </c>
      <c r="Z34" s="156">
        <v>2496971</v>
      </c>
      <c r="AA34" s="156">
        <v>5161.6</v>
      </c>
      <c r="AB34" s="156">
        <v>3560427</v>
      </c>
      <c r="AC34" s="156"/>
      <c r="AD34" s="156"/>
      <c r="AE34" s="156">
        <v>205</v>
      </c>
      <c r="AF34" s="156">
        <v>169236</v>
      </c>
      <c r="AG34" s="156"/>
      <c r="AH34" s="156"/>
      <c r="AI34" s="156">
        <v>925.2</v>
      </c>
      <c r="AJ34" s="156">
        <v>328860</v>
      </c>
      <c r="AK34" s="156"/>
      <c r="AL34" s="156"/>
      <c r="AM34" s="156"/>
      <c r="AN34" s="156"/>
      <c r="AO34" s="156"/>
      <c r="AP34" s="156"/>
      <c r="AQ34" s="156"/>
      <c r="AR34" s="157"/>
      <c r="AS34" s="156"/>
      <c r="AT34" s="156"/>
      <c r="AU34" s="156"/>
      <c r="AV34" s="156"/>
      <c r="AW34" s="156"/>
      <c r="AX34" s="156"/>
      <c r="AY34" s="156"/>
      <c r="AZ34" s="158"/>
      <c r="BA34" s="156"/>
      <c r="BB34" s="156"/>
      <c r="BC34" s="156"/>
      <c r="BD34" s="156"/>
      <c r="BE34" s="156"/>
      <c r="BF34" s="156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3:14" ht="13.5">
      <c r="M35" s="8">
        <f>SUM(M4:M34)</f>
        <v>4115477</v>
      </c>
      <c r="N35" s="8">
        <f>SUM(N4:N34)</f>
        <v>446862500</v>
      </c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&amp;C八戸の水揚げ（主な魚種・主な漁法）&amp;R
平成27年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"/>
  <sheetViews>
    <sheetView zoomScale="90" zoomScaleNormal="90" zoomScalePageLayoutView="0" workbookViewId="0" topLeftCell="A1">
      <pane xSplit="1" ySplit="3" topLeftCell="AV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5"/>
  <cols>
    <col min="1" max="1" width="9.28125" style="0" bestFit="1" customWidth="1"/>
    <col min="2" max="2" width="3.421875" style="0" bestFit="1" customWidth="1"/>
    <col min="3" max="4" width="9.421875" style="8" bestFit="1" customWidth="1"/>
    <col min="5" max="5" width="10.421875" style="8" bestFit="1" customWidth="1"/>
    <col min="6" max="7" width="9.421875" style="8" bestFit="1" customWidth="1"/>
    <col min="8" max="8" width="12.8515625" style="8" bestFit="1" customWidth="1"/>
    <col min="9" max="9" width="9.421875" style="8" bestFit="1" customWidth="1"/>
    <col min="10" max="10" width="9.57421875" style="8" bestFit="1" customWidth="1"/>
    <col min="11" max="11" width="11.8515625" style="8" bestFit="1" customWidth="1"/>
    <col min="12" max="12" width="9.421875" style="8" bestFit="1" customWidth="1"/>
    <col min="13" max="13" width="11.8515625" style="8" bestFit="1" customWidth="1"/>
    <col min="14" max="14" width="14.00390625" style="8" bestFit="1" customWidth="1"/>
    <col min="15" max="15" width="9.421875" style="8" bestFit="1" customWidth="1"/>
    <col min="16" max="16" width="10.28125" style="8" bestFit="1" customWidth="1"/>
    <col min="17" max="17" width="12.8515625" style="8" bestFit="1" customWidth="1"/>
    <col min="18" max="19" width="9.140625" style="8" bestFit="1" customWidth="1"/>
    <col min="20" max="20" width="11.421875" style="8" bestFit="1" customWidth="1"/>
    <col min="21" max="22" width="9.421875" style="8" bestFit="1" customWidth="1"/>
    <col min="23" max="23" width="11.57421875" style="8" bestFit="1" customWidth="1"/>
    <col min="24" max="25" width="9.28125" style="8" bestFit="1" customWidth="1"/>
    <col min="26" max="26" width="10.28125" style="8" bestFit="1" customWidth="1"/>
    <col min="27" max="27" width="9.28125" style="8" bestFit="1" customWidth="1"/>
    <col min="28" max="28" width="10.421875" style="8" bestFit="1" customWidth="1"/>
    <col min="29" max="30" width="9.00390625" style="8" customWidth="1"/>
    <col min="31" max="31" width="9.28125" style="8" bestFit="1" customWidth="1"/>
    <col min="32" max="32" width="10.421875" style="8" bestFit="1" customWidth="1"/>
    <col min="33" max="34" width="9.00390625" style="8" customWidth="1"/>
    <col min="35" max="35" width="9.28125" style="8" bestFit="1" customWidth="1"/>
    <col min="36" max="36" width="11.8515625" style="8" bestFit="1" customWidth="1"/>
    <col min="37" max="44" width="9.00390625" style="8" customWidth="1"/>
    <col min="45" max="46" width="9.28125" style="8" bestFit="1" customWidth="1"/>
    <col min="47" max="47" width="11.8515625" style="8" bestFit="1" customWidth="1"/>
    <col min="48" max="48" width="9.421875" style="8" bestFit="1" customWidth="1"/>
    <col min="49" max="49" width="9.57421875" style="8" customWidth="1"/>
    <col min="50" max="50" width="9.00390625" style="8" customWidth="1"/>
    <col min="51" max="51" width="12.8515625" style="8" bestFit="1" customWidth="1"/>
    <col min="52" max="53" width="9.28125" style="8" bestFit="1" customWidth="1"/>
    <col min="54" max="54" width="11.8515625" style="8" bestFit="1" customWidth="1"/>
    <col min="55" max="55" width="9.28125" style="8" bestFit="1" customWidth="1"/>
    <col min="56" max="56" width="10.28125" style="8" bestFit="1" customWidth="1"/>
    <col min="57" max="71" width="9.00390625" style="8" customWidth="1"/>
  </cols>
  <sheetData>
    <row r="1" spans="1:58" ht="13.5">
      <c r="A1" s="272" t="s">
        <v>28</v>
      </c>
      <c r="B1" s="273"/>
      <c r="C1" s="274" t="s">
        <v>5</v>
      </c>
      <c r="D1" s="275"/>
      <c r="E1" s="276"/>
      <c r="F1" s="274" t="s">
        <v>0</v>
      </c>
      <c r="G1" s="275"/>
      <c r="H1" s="276"/>
      <c r="I1" s="274" t="s">
        <v>6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4" t="s">
        <v>12</v>
      </c>
      <c r="V1" s="275"/>
      <c r="W1" s="276"/>
      <c r="X1" s="268" t="s">
        <v>11</v>
      </c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8" t="s">
        <v>23</v>
      </c>
      <c r="AT1" s="269"/>
      <c r="AU1" s="269"/>
      <c r="AV1" s="269"/>
      <c r="AW1" s="269"/>
      <c r="AX1" s="269"/>
      <c r="AY1" s="270"/>
      <c r="AZ1" s="268" t="s">
        <v>26</v>
      </c>
      <c r="BA1" s="269"/>
      <c r="BB1" s="269"/>
      <c r="BC1" s="269"/>
      <c r="BD1" s="269"/>
      <c r="BE1" s="269"/>
      <c r="BF1" s="270"/>
    </row>
    <row r="2" spans="1:58" ht="13.5" customHeight="1">
      <c r="A2" s="260" t="s">
        <v>29</v>
      </c>
      <c r="B2" s="261"/>
      <c r="C2" s="263" t="s">
        <v>4</v>
      </c>
      <c r="D2" s="271"/>
      <c r="E2" s="264"/>
      <c r="F2" s="263" t="s">
        <v>4</v>
      </c>
      <c r="G2" s="271"/>
      <c r="H2" s="264"/>
      <c r="I2" s="263" t="s">
        <v>7</v>
      </c>
      <c r="J2" s="271"/>
      <c r="K2" s="264"/>
      <c r="L2" s="263" t="s">
        <v>9</v>
      </c>
      <c r="M2" s="271"/>
      <c r="N2" s="264"/>
      <c r="O2" s="263" t="s">
        <v>4</v>
      </c>
      <c r="P2" s="271"/>
      <c r="Q2" s="264"/>
      <c r="R2" s="263" t="s">
        <v>10</v>
      </c>
      <c r="S2" s="271"/>
      <c r="T2" s="264"/>
      <c r="U2" s="263" t="s">
        <v>9</v>
      </c>
      <c r="V2" s="271"/>
      <c r="W2" s="264"/>
      <c r="X2" s="9"/>
      <c r="Y2" s="265" t="s">
        <v>13</v>
      </c>
      <c r="Z2" s="265"/>
      <c r="AA2" s="265" t="s">
        <v>14</v>
      </c>
      <c r="AB2" s="265"/>
      <c r="AC2" s="266" t="s">
        <v>18</v>
      </c>
      <c r="AD2" s="266"/>
      <c r="AE2" s="266" t="s">
        <v>9</v>
      </c>
      <c r="AF2" s="266"/>
      <c r="AG2" s="266" t="s">
        <v>4</v>
      </c>
      <c r="AH2" s="266"/>
      <c r="AI2" s="266" t="s">
        <v>17</v>
      </c>
      <c r="AJ2" s="266"/>
      <c r="AK2" s="266" t="s">
        <v>19</v>
      </c>
      <c r="AL2" s="266"/>
      <c r="AM2" s="266" t="s">
        <v>20</v>
      </c>
      <c r="AN2" s="266"/>
      <c r="AO2" s="266" t="s">
        <v>21</v>
      </c>
      <c r="AP2" s="266"/>
      <c r="AQ2" s="266" t="s">
        <v>22</v>
      </c>
      <c r="AR2" s="267"/>
      <c r="AS2" s="10"/>
      <c r="AT2" s="263" t="s">
        <v>21</v>
      </c>
      <c r="AU2" s="264"/>
      <c r="AV2" s="263" t="s">
        <v>24</v>
      </c>
      <c r="AW2" s="264"/>
      <c r="AX2" s="263" t="s">
        <v>4</v>
      </c>
      <c r="AY2" s="264"/>
      <c r="AZ2" s="11"/>
      <c r="BA2" s="265" t="s">
        <v>21</v>
      </c>
      <c r="BB2" s="265"/>
      <c r="BC2" s="263" t="s">
        <v>24</v>
      </c>
      <c r="BD2" s="264"/>
      <c r="BE2" s="263" t="s">
        <v>4</v>
      </c>
      <c r="BF2" s="264"/>
    </row>
    <row r="3" spans="1:58" ht="13.5">
      <c r="A3" s="257"/>
      <c r="B3" s="258"/>
      <c r="C3" s="12" t="s">
        <v>1</v>
      </c>
      <c r="D3" s="12" t="s">
        <v>2</v>
      </c>
      <c r="E3" s="12" t="s">
        <v>3</v>
      </c>
      <c r="F3" s="12" t="s">
        <v>1</v>
      </c>
      <c r="G3" s="12" t="s">
        <v>2</v>
      </c>
      <c r="H3" s="12" t="s">
        <v>3</v>
      </c>
      <c r="I3" s="12" t="s">
        <v>1</v>
      </c>
      <c r="J3" s="12" t="s">
        <v>2</v>
      </c>
      <c r="K3" s="12" t="s">
        <v>3</v>
      </c>
      <c r="L3" s="12" t="s">
        <v>1</v>
      </c>
      <c r="M3" s="12" t="s">
        <v>2</v>
      </c>
      <c r="N3" s="12" t="s">
        <v>3</v>
      </c>
      <c r="O3" s="12" t="s">
        <v>1</v>
      </c>
      <c r="P3" s="12" t="s">
        <v>2</v>
      </c>
      <c r="Q3" s="12" t="s">
        <v>3</v>
      </c>
      <c r="R3" s="12" t="s">
        <v>1</v>
      </c>
      <c r="S3" s="12" t="s">
        <v>2</v>
      </c>
      <c r="T3" s="12" t="s">
        <v>3</v>
      </c>
      <c r="U3" s="12" t="s">
        <v>1</v>
      </c>
      <c r="V3" s="12" t="s">
        <v>2</v>
      </c>
      <c r="W3" s="12" t="s">
        <v>3</v>
      </c>
      <c r="X3" s="12" t="s">
        <v>1</v>
      </c>
      <c r="Y3" s="12" t="s">
        <v>2</v>
      </c>
      <c r="Z3" s="12" t="s">
        <v>3</v>
      </c>
      <c r="AA3" s="12" t="s">
        <v>2</v>
      </c>
      <c r="AB3" s="12" t="s">
        <v>3</v>
      </c>
      <c r="AC3" s="12" t="s">
        <v>2</v>
      </c>
      <c r="AD3" s="12" t="s">
        <v>3</v>
      </c>
      <c r="AE3" s="12" t="s">
        <v>2</v>
      </c>
      <c r="AF3" s="12" t="s">
        <v>3</v>
      </c>
      <c r="AG3" s="12" t="s">
        <v>2</v>
      </c>
      <c r="AH3" s="12" t="s">
        <v>3</v>
      </c>
      <c r="AI3" s="12" t="s">
        <v>2</v>
      </c>
      <c r="AJ3" s="12" t="s">
        <v>3</v>
      </c>
      <c r="AK3" s="12" t="s">
        <v>2</v>
      </c>
      <c r="AL3" s="12" t="s">
        <v>3</v>
      </c>
      <c r="AM3" s="12" t="s">
        <v>2</v>
      </c>
      <c r="AN3" s="12" t="s">
        <v>3</v>
      </c>
      <c r="AO3" s="12" t="s">
        <v>2</v>
      </c>
      <c r="AP3" s="12" t="s">
        <v>3</v>
      </c>
      <c r="AQ3" s="12" t="s">
        <v>2</v>
      </c>
      <c r="AR3" s="13" t="s">
        <v>3</v>
      </c>
      <c r="AS3" s="12" t="s">
        <v>1</v>
      </c>
      <c r="AT3" s="12" t="s">
        <v>2</v>
      </c>
      <c r="AU3" s="12" t="s">
        <v>3</v>
      </c>
      <c r="AV3" s="12" t="s">
        <v>2</v>
      </c>
      <c r="AW3" s="12" t="s">
        <v>3</v>
      </c>
      <c r="AX3" s="12" t="s">
        <v>2</v>
      </c>
      <c r="AY3" s="12" t="s">
        <v>3</v>
      </c>
      <c r="AZ3" s="12" t="s">
        <v>1</v>
      </c>
      <c r="BA3" s="12" t="s">
        <v>2</v>
      </c>
      <c r="BB3" s="12" t="s">
        <v>3</v>
      </c>
      <c r="BC3" s="12" t="s">
        <v>2</v>
      </c>
      <c r="BD3" s="12" t="s">
        <v>3</v>
      </c>
      <c r="BE3" s="12" t="s">
        <v>2</v>
      </c>
      <c r="BF3" s="12" t="s">
        <v>3</v>
      </c>
    </row>
    <row r="4" spans="1:71" ht="13.5">
      <c r="A4" s="1">
        <v>42248</v>
      </c>
      <c r="B4" s="2">
        <f aca="true" t="shared" si="0" ref="B4:B13">WEEKDAY(A4)</f>
        <v>3</v>
      </c>
      <c r="C4" s="160"/>
      <c r="D4" s="160"/>
      <c r="E4" s="160"/>
      <c r="F4" s="160">
        <v>49</v>
      </c>
      <c r="G4" s="160">
        <v>30990</v>
      </c>
      <c r="H4" s="160">
        <v>12616344</v>
      </c>
      <c r="I4" s="160"/>
      <c r="J4" s="160"/>
      <c r="K4" s="160"/>
      <c r="L4" s="160">
        <v>11</v>
      </c>
      <c r="M4" s="160">
        <v>175712</v>
      </c>
      <c r="N4" s="160">
        <v>14333654</v>
      </c>
      <c r="O4" s="160">
        <v>1</v>
      </c>
      <c r="P4" s="160">
        <v>1815</v>
      </c>
      <c r="Q4" s="160">
        <v>200703</v>
      </c>
      <c r="R4" s="160"/>
      <c r="S4" s="160"/>
      <c r="T4" s="160"/>
      <c r="U4" s="160"/>
      <c r="V4" s="160"/>
      <c r="W4" s="160"/>
      <c r="X4" s="160">
        <v>3</v>
      </c>
      <c r="Y4" s="160">
        <v>971</v>
      </c>
      <c r="Z4" s="160">
        <v>376812</v>
      </c>
      <c r="AA4" s="160">
        <v>773.3</v>
      </c>
      <c r="AB4" s="160">
        <v>494079</v>
      </c>
      <c r="AC4" s="160"/>
      <c r="AD4" s="160"/>
      <c r="AE4" s="160">
        <v>170</v>
      </c>
      <c r="AF4" s="160">
        <v>81324</v>
      </c>
      <c r="AG4" s="160"/>
      <c r="AH4" s="160"/>
      <c r="AI4" s="160">
        <v>1382</v>
      </c>
      <c r="AJ4" s="160">
        <v>240829</v>
      </c>
      <c r="AK4" s="160"/>
      <c r="AL4" s="160"/>
      <c r="AM4" s="160"/>
      <c r="AN4" s="160"/>
      <c r="AO4" s="160"/>
      <c r="AP4" s="160"/>
      <c r="AQ4" s="160"/>
      <c r="AR4" s="161"/>
      <c r="AS4" s="160"/>
      <c r="AT4" s="160"/>
      <c r="AU4" s="160"/>
      <c r="AV4" s="160"/>
      <c r="AW4" s="160"/>
      <c r="AX4" s="160"/>
      <c r="AY4" s="160"/>
      <c r="AZ4" s="162"/>
      <c r="BA4" s="160"/>
      <c r="BB4" s="160"/>
      <c r="BC4" s="160"/>
      <c r="BD4" s="160"/>
      <c r="BE4" s="160"/>
      <c r="BF4" s="160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3.5">
      <c r="A5" s="1">
        <f>+A4+1</f>
        <v>42249</v>
      </c>
      <c r="B5" s="2">
        <f t="shared" si="0"/>
        <v>4</v>
      </c>
      <c r="C5" s="160"/>
      <c r="D5" s="160"/>
      <c r="E5" s="160"/>
      <c r="F5" s="160">
        <v>50</v>
      </c>
      <c r="G5" s="160">
        <v>15425</v>
      </c>
      <c r="H5" s="160">
        <v>7141878</v>
      </c>
      <c r="I5" s="160"/>
      <c r="J5" s="160"/>
      <c r="K5" s="160"/>
      <c r="L5" s="160">
        <v>8</v>
      </c>
      <c r="M5" s="160">
        <v>177488</v>
      </c>
      <c r="N5" s="160">
        <v>30444413</v>
      </c>
      <c r="O5" s="160">
        <v>2</v>
      </c>
      <c r="P5" s="160">
        <v>8362</v>
      </c>
      <c r="Q5" s="160">
        <v>1461210</v>
      </c>
      <c r="R5" s="160"/>
      <c r="S5" s="160"/>
      <c r="T5" s="160"/>
      <c r="U5" s="160"/>
      <c r="V5" s="160"/>
      <c r="W5" s="160"/>
      <c r="X5" s="160">
        <v>3</v>
      </c>
      <c r="Y5" s="160">
        <v>3706</v>
      </c>
      <c r="Z5" s="160">
        <v>1329739</v>
      </c>
      <c r="AA5" s="160">
        <v>3320.1</v>
      </c>
      <c r="AB5" s="160">
        <v>2100398</v>
      </c>
      <c r="AC5" s="160"/>
      <c r="AD5" s="160"/>
      <c r="AE5">
        <v>40</v>
      </c>
      <c r="AF5" s="150">
        <v>5184</v>
      </c>
      <c r="AG5" s="160"/>
      <c r="AH5" s="160"/>
      <c r="AI5" s="160">
        <v>3400.2</v>
      </c>
      <c r="AJ5" s="160">
        <v>613418</v>
      </c>
      <c r="AK5" s="160"/>
      <c r="AL5" s="160"/>
      <c r="AM5" s="160"/>
      <c r="AN5" s="160"/>
      <c r="AO5" s="160"/>
      <c r="AP5" s="160"/>
      <c r="AQ5" s="160"/>
      <c r="AR5" s="161"/>
      <c r="AS5" s="160">
        <v>16</v>
      </c>
      <c r="AT5" s="160">
        <v>3070</v>
      </c>
      <c r="AU5" s="160">
        <v>474660</v>
      </c>
      <c r="AV5" s="160"/>
      <c r="AW5" s="160"/>
      <c r="AX5" s="160">
        <v>226443</v>
      </c>
      <c r="AY5" s="160">
        <v>48914000</v>
      </c>
      <c r="AZ5" s="162">
        <v>2</v>
      </c>
      <c r="BA5" s="160">
        <v>4566</v>
      </c>
      <c r="BB5" s="160">
        <v>1017954</v>
      </c>
      <c r="BC5" s="160">
        <v>676</v>
      </c>
      <c r="BD5" s="160">
        <v>81702</v>
      </c>
      <c r="BE5" s="160"/>
      <c r="BF5" s="160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3.5">
      <c r="A6" s="1">
        <f>+A5+1</f>
        <v>42250</v>
      </c>
      <c r="B6" s="2">
        <f t="shared" si="0"/>
        <v>5</v>
      </c>
      <c r="C6" s="160"/>
      <c r="D6" s="160"/>
      <c r="E6" s="160"/>
      <c r="F6" s="160">
        <v>21</v>
      </c>
      <c r="G6" s="160">
        <v>2120</v>
      </c>
      <c r="H6" s="160">
        <v>1639710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>
        <v>2</v>
      </c>
      <c r="Y6" s="160">
        <v>538</v>
      </c>
      <c r="Z6" s="160">
        <v>175100</v>
      </c>
      <c r="AA6" s="160">
        <v>365.8</v>
      </c>
      <c r="AB6" s="160">
        <v>228130</v>
      </c>
      <c r="AC6" s="160"/>
      <c r="AD6" s="160"/>
      <c r="AE6" s="160"/>
      <c r="AF6" s="160"/>
      <c r="AG6" s="160"/>
      <c r="AH6" s="160"/>
      <c r="AI6" s="160">
        <v>87</v>
      </c>
      <c r="AJ6" s="160">
        <v>23760</v>
      </c>
      <c r="AK6" s="160"/>
      <c r="AL6" s="160"/>
      <c r="AM6" s="160"/>
      <c r="AN6" s="160"/>
      <c r="AO6" s="160"/>
      <c r="AP6" s="160"/>
      <c r="AQ6" s="160"/>
      <c r="AR6" s="161"/>
      <c r="AS6" s="160">
        <v>16</v>
      </c>
      <c r="AT6" s="160">
        <v>3205</v>
      </c>
      <c r="AU6" s="160">
        <v>770688</v>
      </c>
      <c r="AV6" s="160">
        <v>127</v>
      </c>
      <c r="AW6" s="160">
        <v>25110</v>
      </c>
      <c r="AX6" s="160">
        <v>232764</v>
      </c>
      <c r="AY6" s="160">
        <v>50906082</v>
      </c>
      <c r="AZ6" s="162">
        <v>2</v>
      </c>
      <c r="BA6" s="163">
        <v>1390</v>
      </c>
      <c r="BB6" s="163">
        <v>345546</v>
      </c>
      <c r="BC6" s="160">
        <v>34</v>
      </c>
      <c r="BD6" s="160">
        <v>2916</v>
      </c>
      <c r="BE6" s="160"/>
      <c r="BF6" s="160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3.5">
      <c r="A7" s="1">
        <f>+A6+1</f>
        <v>42251</v>
      </c>
      <c r="B7" s="2">
        <f t="shared" si="0"/>
        <v>6</v>
      </c>
      <c r="C7" s="160"/>
      <c r="D7" s="160"/>
      <c r="E7" s="160"/>
      <c r="F7" s="160">
        <v>15</v>
      </c>
      <c r="G7" s="160">
        <v>6700</v>
      </c>
      <c r="H7" s="160">
        <v>3042738</v>
      </c>
      <c r="I7" s="160"/>
      <c r="J7" s="160"/>
      <c r="K7" s="160"/>
      <c r="L7" s="160">
        <v>5</v>
      </c>
      <c r="M7" s="160">
        <v>538567</v>
      </c>
      <c r="N7" s="160">
        <v>63435895</v>
      </c>
      <c r="O7" s="160">
        <v>5</v>
      </c>
      <c r="P7" s="160">
        <v>142871</v>
      </c>
      <c r="Q7" s="160">
        <v>22446104</v>
      </c>
      <c r="R7" s="160"/>
      <c r="S7" s="160"/>
      <c r="T7" s="160"/>
      <c r="U7" s="160"/>
      <c r="V7" s="160"/>
      <c r="W7" s="160"/>
      <c r="X7" s="160">
        <v>3</v>
      </c>
      <c r="Y7" s="160">
        <v>764.4</v>
      </c>
      <c r="Z7" s="160">
        <v>246945</v>
      </c>
      <c r="AA7" s="160">
        <v>710.4</v>
      </c>
      <c r="AB7" s="160">
        <v>454853</v>
      </c>
      <c r="AC7" s="160"/>
      <c r="AD7" s="160"/>
      <c r="AE7" s="160"/>
      <c r="AF7" s="160"/>
      <c r="AG7" s="160"/>
      <c r="AH7" s="160"/>
      <c r="AI7" s="160">
        <v>655</v>
      </c>
      <c r="AJ7" s="160">
        <v>178401</v>
      </c>
      <c r="AK7" s="160"/>
      <c r="AL7" s="160"/>
      <c r="AM7" s="160"/>
      <c r="AN7" s="160"/>
      <c r="AO7" s="160"/>
      <c r="AP7" s="160"/>
      <c r="AQ7" s="160"/>
      <c r="AR7" s="160"/>
      <c r="AS7" s="160">
        <v>1</v>
      </c>
      <c r="AT7" s="160">
        <v>81</v>
      </c>
      <c r="AU7" s="160">
        <v>26244</v>
      </c>
      <c r="AV7" s="160"/>
      <c r="AW7" s="160"/>
      <c r="AX7" s="160">
        <v>500</v>
      </c>
      <c r="AY7" s="160">
        <v>105300</v>
      </c>
      <c r="AZ7" s="162"/>
      <c r="BA7" s="163"/>
      <c r="BB7" s="163"/>
      <c r="BC7" s="160"/>
      <c r="BD7" s="160"/>
      <c r="BE7" s="160"/>
      <c r="BF7" s="160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3.5">
      <c r="A8" s="1">
        <f>+A7+1</f>
        <v>42252</v>
      </c>
      <c r="B8" s="2">
        <f t="shared" si="0"/>
        <v>7</v>
      </c>
      <c r="C8" s="160"/>
      <c r="D8" s="160"/>
      <c r="E8" s="160"/>
      <c r="F8" s="160">
        <v>28</v>
      </c>
      <c r="G8" s="160">
        <v>16015</v>
      </c>
      <c r="H8" s="160">
        <v>6554250</v>
      </c>
      <c r="I8" s="160"/>
      <c r="J8" s="160"/>
      <c r="K8" s="160"/>
      <c r="L8" s="160">
        <v>4</v>
      </c>
      <c r="M8" s="160">
        <v>300017</v>
      </c>
      <c r="N8" s="160">
        <v>43145271</v>
      </c>
      <c r="O8" s="160">
        <v>7</v>
      </c>
      <c r="P8" s="160">
        <v>61789</v>
      </c>
      <c r="Q8" s="160">
        <v>10006053</v>
      </c>
      <c r="R8" s="160"/>
      <c r="S8" s="160"/>
      <c r="T8" s="160"/>
      <c r="U8" s="160"/>
      <c r="V8" s="160"/>
      <c r="W8" s="160"/>
      <c r="X8" s="160">
        <v>4</v>
      </c>
      <c r="Y8" s="160">
        <v>1162</v>
      </c>
      <c r="Z8" s="160">
        <v>360520</v>
      </c>
      <c r="AA8" s="160">
        <v>904.6</v>
      </c>
      <c r="AB8" s="160">
        <v>671717</v>
      </c>
      <c r="AC8" s="160"/>
      <c r="AD8" s="160"/>
      <c r="AE8" s="160">
        <v>50</v>
      </c>
      <c r="AF8" s="160">
        <v>27864</v>
      </c>
      <c r="AG8" s="160"/>
      <c r="AH8" s="160"/>
      <c r="AI8" s="160">
        <v>1545</v>
      </c>
      <c r="AJ8" s="160">
        <v>332489</v>
      </c>
      <c r="AK8" s="160"/>
      <c r="AL8" s="160"/>
      <c r="AM8" s="160"/>
      <c r="AN8" s="160"/>
      <c r="AO8" s="160"/>
      <c r="AP8" s="160"/>
      <c r="AQ8" s="160"/>
      <c r="AR8" s="160"/>
      <c r="AS8" s="160">
        <v>17</v>
      </c>
      <c r="AT8" s="160">
        <v>7551</v>
      </c>
      <c r="AU8" s="160">
        <v>2172474</v>
      </c>
      <c r="AV8" s="160">
        <v>11</v>
      </c>
      <c r="AW8" s="160">
        <v>1080</v>
      </c>
      <c r="AX8" s="160">
        <v>173094</v>
      </c>
      <c r="AY8" s="160">
        <v>38366902</v>
      </c>
      <c r="AZ8" s="162">
        <v>2</v>
      </c>
      <c r="BA8" s="160">
        <v>6010</v>
      </c>
      <c r="BB8" s="160">
        <v>1326456</v>
      </c>
      <c r="BC8" s="160">
        <v>359</v>
      </c>
      <c r="BD8" s="160">
        <v>33264</v>
      </c>
      <c r="BE8" s="160"/>
      <c r="BF8" s="160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3.5">
      <c r="A9" s="1">
        <v>42253</v>
      </c>
      <c r="B9" s="2">
        <f t="shared" si="0"/>
        <v>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5"/>
      <c r="AS9" s="164"/>
      <c r="AT9" s="164"/>
      <c r="AU9" s="164"/>
      <c r="AV9" s="164"/>
      <c r="AW9" s="164"/>
      <c r="AX9" s="164"/>
      <c r="AY9" s="164"/>
      <c r="AZ9" s="166"/>
      <c r="BA9" s="164"/>
      <c r="BB9" s="164"/>
      <c r="BC9" s="164"/>
      <c r="BD9" s="164"/>
      <c r="BE9" s="164"/>
      <c r="BF9" s="164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3.5">
      <c r="A10" s="1">
        <f>+A9+1</f>
        <v>42254</v>
      </c>
      <c r="B10" s="2">
        <f t="shared" si="0"/>
        <v>2</v>
      </c>
      <c r="C10" s="164"/>
      <c r="D10" s="164"/>
      <c r="E10" s="164"/>
      <c r="F10" s="164">
        <v>26</v>
      </c>
      <c r="G10" s="164">
        <v>9555</v>
      </c>
      <c r="H10" s="164">
        <v>4662090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>
        <v>3</v>
      </c>
      <c r="Y10" s="164">
        <v>829.9</v>
      </c>
      <c r="Z10" s="164">
        <v>311186</v>
      </c>
      <c r="AA10" s="164">
        <v>743.6</v>
      </c>
      <c r="AB10" s="164">
        <v>485254</v>
      </c>
      <c r="AC10" s="164"/>
      <c r="AD10" s="164"/>
      <c r="AE10">
        <v>30</v>
      </c>
      <c r="AF10" s="150">
        <v>19980</v>
      </c>
      <c r="AG10" s="164"/>
      <c r="AH10" s="164"/>
      <c r="AI10" s="164">
        <v>1905</v>
      </c>
      <c r="AJ10" s="164">
        <v>471321</v>
      </c>
      <c r="AK10" s="164"/>
      <c r="AL10" s="164"/>
      <c r="AM10" s="164"/>
      <c r="AN10" s="164"/>
      <c r="AO10" s="164"/>
      <c r="AP10" s="164"/>
      <c r="AQ10" s="164"/>
      <c r="AR10" s="165"/>
      <c r="AS10" s="164">
        <v>17</v>
      </c>
      <c r="AT10" s="164">
        <v>3238</v>
      </c>
      <c r="AU10" s="164">
        <v>654048</v>
      </c>
      <c r="AV10" s="164"/>
      <c r="AW10" s="164"/>
      <c r="AX10" s="164">
        <v>216396</v>
      </c>
      <c r="AY10" s="164">
        <v>44901054</v>
      </c>
      <c r="AZ10" s="166">
        <v>2</v>
      </c>
      <c r="BA10" s="164">
        <v>7088</v>
      </c>
      <c r="BB10" s="164">
        <v>1353618</v>
      </c>
      <c r="BC10" s="164">
        <v>768</v>
      </c>
      <c r="BD10" s="164">
        <v>68256</v>
      </c>
      <c r="BE10" s="164"/>
      <c r="BF10" s="164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3.5">
      <c r="A11" s="1">
        <f>+A10+1</f>
        <v>42255</v>
      </c>
      <c r="B11" s="2">
        <f t="shared" si="0"/>
        <v>3</v>
      </c>
      <c r="C11" s="164"/>
      <c r="D11" s="164"/>
      <c r="E11" s="164"/>
      <c r="F11" s="164">
        <v>20</v>
      </c>
      <c r="G11" s="164">
        <v>8515</v>
      </c>
      <c r="H11" s="164">
        <v>4076946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>
        <v>1</v>
      </c>
      <c r="Y11" s="164">
        <v>37.6</v>
      </c>
      <c r="Z11" s="164">
        <v>17328</v>
      </c>
      <c r="AA11" s="164">
        <v>32.7</v>
      </c>
      <c r="AB11" s="164">
        <v>17366</v>
      </c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5"/>
      <c r="AS11" s="164"/>
      <c r="AT11" s="164"/>
      <c r="AU11" s="164"/>
      <c r="AV11" s="164"/>
      <c r="AW11" s="164"/>
      <c r="AX11" s="164"/>
      <c r="AY11" s="164"/>
      <c r="AZ11" s="166"/>
      <c r="BA11" s="167"/>
      <c r="BB11" s="167"/>
      <c r="BC11" s="164"/>
      <c r="BD11" s="164"/>
      <c r="BE11" s="164"/>
      <c r="BF11" s="164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3.5">
      <c r="A12" s="1">
        <f>+A11+1</f>
        <v>42256</v>
      </c>
      <c r="B12" s="2">
        <f t="shared" si="0"/>
        <v>4</v>
      </c>
      <c r="C12" s="164"/>
      <c r="D12" s="164"/>
      <c r="E12" s="164"/>
      <c r="F12" s="164">
        <v>24</v>
      </c>
      <c r="G12" s="164">
        <v>11110</v>
      </c>
      <c r="H12" s="164">
        <v>4929876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6"/>
      <c r="BA12" s="167"/>
      <c r="BB12" s="167"/>
      <c r="BC12" s="164"/>
      <c r="BD12" s="164"/>
      <c r="BE12" s="164"/>
      <c r="BF12" s="164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3.5">
      <c r="A13" s="1">
        <f>+A12+1</f>
        <v>42257</v>
      </c>
      <c r="B13" s="2">
        <f t="shared" si="0"/>
        <v>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6"/>
      <c r="BA13" s="164"/>
      <c r="BB13" s="164"/>
      <c r="BC13" s="164"/>
      <c r="BD13" s="164"/>
      <c r="BE13" s="164"/>
      <c r="BF13" s="164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3.5">
      <c r="A14" s="1">
        <v>42258</v>
      </c>
      <c r="B14" s="2">
        <f aca="true" t="shared" si="1" ref="B14:B23">WEEKDAY(A14)</f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9"/>
      <c r="AS14" s="168"/>
      <c r="AT14" s="168"/>
      <c r="AU14" s="168"/>
      <c r="AV14" s="168"/>
      <c r="AW14" s="168"/>
      <c r="AX14" s="168"/>
      <c r="AY14" s="168"/>
      <c r="AZ14" s="170"/>
      <c r="BA14" s="168"/>
      <c r="BB14" s="168"/>
      <c r="BC14" s="168"/>
      <c r="BD14" s="168"/>
      <c r="BE14" s="168"/>
      <c r="BF14" s="168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3.5">
      <c r="A15" s="1">
        <f>+A14+1</f>
        <v>42259</v>
      </c>
      <c r="B15" s="2">
        <f t="shared" si="1"/>
        <v>7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/>
      <c r="AF15" s="150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9"/>
      <c r="AS15" s="168"/>
      <c r="AT15" s="168"/>
      <c r="AU15" s="168"/>
      <c r="AV15" s="168"/>
      <c r="AW15" s="168"/>
      <c r="AX15" s="168"/>
      <c r="AY15" s="168"/>
      <c r="AZ15" s="170"/>
      <c r="BA15" s="168"/>
      <c r="BB15" s="168"/>
      <c r="BC15" s="168"/>
      <c r="BD15" s="168"/>
      <c r="BE15" s="168"/>
      <c r="BF15" s="168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3.5">
      <c r="A16" s="1">
        <f>+A15+1</f>
        <v>42260</v>
      </c>
      <c r="B16" s="2">
        <f t="shared" si="1"/>
        <v>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  <c r="AS16" s="168"/>
      <c r="AT16" s="168"/>
      <c r="AU16" s="168"/>
      <c r="AV16" s="168"/>
      <c r="AW16" s="168"/>
      <c r="AX16" s="168"/>
      <c r="AY16" s="168"/>
      <c r="AZ16" s="170"/>
      <c r="BA16" s="171"/>
      <c r="BB16" s="171"/>
      <c r="BC16" s="168"/>
      <c r="BD16" s="168"/>
      <c r="BE16" s="168"/>
      <c r="BF16" s="168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3.5">
      <c r="A17" s="1">
        <f>+A16+1</f>
        <v>42261</v>
      </c>
      <c r="B17" s="2">
        <f t="shared" si="1"/>
        <v>2</v>
      </c>
      <c r="C17" s="168"/>
      <c r="D17" s="168"/>
      <c r="E17" s="168"/>
      <c r="F17" s="168">
        <v>2</v>
      </c>
      <c r="G17" s="168">
        <v>1470</v>
      </c>
      <c r="H17" s="168">
        <v>893754</v>
      </c>
      <c r="I17" s="168">
        <v>1</v>
      </c>
      <c r="J17" s="168">
        <v>16454</v>
      </c>
      <c r="K17" s="168">
        <v>1132876</v>
      </c>
      <c r="L17" s="168">
        <v>7</v>
      </c>
      <c r="M17" s="168">
        <v>438728</v>
      </c>
      <c r="N17" s="168">
        <v>71328049</v>
      </c>
      <c r="O17" s="168">
        <v>2</v>
      </c>
      <c r="P17" s="168">
        <v>78286</v>
      </c>
      <c r="Q17" s="168">
        <v>12594891</v>
      </c>
      <c r="R17" s="168"/>
      <c r="S17" s="168">
        <v>59806</v>
      </c>
      <c r="T17" s="168">
        <v>16748483</v>
      </c>
      <c r="U17" s="168"/>
      <c r="V17" s="168"/>
      <c r="W17" s="168"/>
      <c r="X17" s="168">
        <v>4</v>
      </c>
      <c r="Y17" s="168">
        <v>3821</v>
      </c>
      <c r="Z17" s="168">
        <v>1145735</v>
      </c>
      <c r="AA17" s="168">
        <v>3317</v>
      </c>
      <c r="AB17" s="168">
        <v>1966381</v>
      </c>
      <c r="AC17" s="168"/>
      <c r="AD17" s="168"/>
      <c r="AE17" s="168">
        <v>136</v>
      </c>
      <c r="AF17" s="168">
        <v>60372</v>
      </c>
      <c r="AG17" s="168"/>
      <c r="AH17" s="168"/>
      <c r="AI17" s="168">
        <v>1789.6</v>
      </c>
      <c r="AJ17" s="168">
        <v>330963</v>
      </c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70"/>
      <c r="BA17" s="171"/>
      <c r="BB17" s="171"/>
      <c r="BC17" s="168"/>
      <c r="BD17" s="168"/>
      <c r="BE17" s="168"/>
      <c r="BF17" s="168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3.5">
      <c r="A18" s="1">
        <f>+A17+1</f>
        <v>42262</v>
      </c>
      <c r="B18" s="2">
        <f t="shared" si="1"/>
        <v>3</v>
      </c>
      <c r="C18" s="168"/>
      <c r="D18" s="168"/>
      <c r="E18" s="168"/>
      <c r="F18" s="168">
        <v>36</v>
      </c>
      <c r="G18" s="168">
        <v>25730</v>
      </c>
      <c r="H18" s="168">
        <v>8005176</v>
      </c>
      <c r="I18" s="168"/>
      <c r="J18" s="168"/>
      <c r="K18" s="168"/>
      <c r="L18" s="168">
        <v>11</v>
      </c>
      <c r="M18" s="168">
        <v>391864</v>
      </c>
      <c r="N18" s="168">
        <v>55762595</v>
      </c>
      <c r="O18" s="168"/>
      <c r="P18" s="168"/>
      <c r="Q18" s="168"/>
      <c r="R18" s="168">
        <v>1</v>
      </c>
      <c r="S18" s="168">
        <v>177180</v>
      </c>
      <c r="T18" s="168">
        <v>30204721</v>
      </c>
      <c r="U18" s="168"/>
      <c r="V18" s="168"/>
      <c r="W18" s="168"/>
      <c r="X18" s="168">
        <v>2</v>
      </c>
      <c r="Y18" s="168">
        <v>5253.2</v>
      </c>
      <c r="Z18" s="168">
        <v>1659935</v>
      </c>
      <c r="AA18" s="168">
        <v>4615</v>
      </c>
      <c r="AB18" s="168">
        <v>3195709</v>
      </c>
      <c r="AC18" s="168"/>
      <c r="AD18" s="168"/>
      <c r="AE18" s="168"/>
      <c r="AF18" s="168"/>
      <c r="AG18" s="168"/>
      <c r="AH18" s="168"/>
      <c r="AI18" s="168">
        <v>3244</v>
      </c>
      <c r="AJ18" s="168">
        <v>349773</v>
      </c>
      <c r="AK18" s="168"/>
      <c r="AL18" s="168"/>
      <c r="AM18" s="168"/>
      <c r="AN18" s="168"/>
      <c r="AO18" s="168"/>
      <c r="AP18" s="168"/>
      <c r="AQ18" s="168"/>
      <c r="AR18" s="168"/>
      <c r="AS18" s="168">
        <v>17</v>
      </c>
      <c r="AT18" s="168">
        <v>4517</v>
      </c>
      <c r="AU18" s="168">
        <v>1341954</v>
      </c>
      <c r="AV18" s="168"/>
      <c r="AW18" s="168"/>
      <c r="AX18" s="168">
        <v>190445</v>
      </c>
      <c r="AY18" s="168">
        <v>40317802</v>
      </c>
      <c r="AZ18" s="170">
        <v>2</v>
      </c>
      <c r="BA18" s="168">
        <v>7466</v>
      </c>
      <c r="BB18" s="168">
        <v>1977210</v>
      </c>
      <c r="BC18" s="168">
        <v>378</v>
      </c>
      <c r="BD18" s="168">
        <v>49356</v>
      </c>
      <c r="BE18" s="168"/>
      <c r="BF18" s="16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3.5">
      <c r="A19" s="1">
        <v>42263</v>
      </c>
      <c r="B19" s="2">
        <f t="shared" si="1"/>
        <v>4</v>
      </c>
      <c r="C19" s="172"/>
      <c r="D19" s="172"/>
      <c r="E19" s="172"/>
      <c r="F19" s="172">
        <v>39</v>
      </c>
      <c r="G19" s="172">
        <v>26325</v>
      </c>
      <c r="H19" s="172">
        <v>9022083</v>
      </c>
      <c r="I19" s="172"/>
      <c r="J19" s="172"/>
      <c r="K19" s="172"/>
      <c r="L19" s="172">
        <v>9</v>
      </c>
      <c r="M19" s="172">
        <v>838749</v>
      </c>
      <c r="N19" s="172">
        <v>90076374</v>
      </c>
      <c r="O19" s="172">
        <v>7</v>
      </c>
      <c r="P19" s="172">
        <v>75929</v>
      </c>
      <c r="Q19" s="172">
        <v>10313997</v>
      </c>
      <c r="R19" s="172">
        <v>3</v>
      </c>
      <c r="S19" s="172">
        <v>58597</v>
      </c>
      <c r="T19" s="172">
        <v>9999960</v>
      </c>
      <c r="U19" s="172">
        <v>1</v>
      </c>
      <c r="V19" s="172">
        <v>88181</v>
      </c>
      <c r="W19" s="172">
        <v>3432699</v>
      </c>
      <c r="X19" s="172">
        <v>2</v>
      </c>
      <c r="Y19" s="172">
        <v>234</v>
      </c>
      <c r="Z19" s="172">
        <v>80190</v>
      </c>
      <c r="AA19" s="172">
        <v>346</v>
      </c>
      <c r="AB19" s="172">
        <v>212220</v>
      </c>
      <c r="AC19" s="172"/>
      <c r="AD19" s="172"/>
      <c r="AE19" s="172"/>
      <c r="AF19" s="172"/>
      <c r="AG19" s="172"/>
      <c r="AH19" s="172"/>
      <c r="AI19" s="172">
        <v>1228</v>
      </c>
      <c r="AJ19" s="172">
        <v>178514</v>
      </c>
      <c r="AK19" s="172"/>
      <c r="AL19" s="172"/>
      <c r="AM19" s="172"/>
      <c r="AN19" s="172"/>
      <c r="AO19" s="172"/>
      <c r="AP19" s="172"/>
      <c r="AQ19" s="172"/>
      <c r="AR19" s="173"/>
      <c r="AS19" s="172">
        <v>16</v>
      </c>
      <c r="AT19" s="172">
        <v>2603</v>
      </c>
      <c r="AU19" s="172">
        <v>795690</v>
      </c>
      <c r="AV19" s="172"/>
      <c r="AW19" s="172"/>
      <c r="AX19" s="172">
        <v>285912</v>
      </c>
      <c r="AY19" s="172">
        <v>58674290</v>
      </c>
      <c r="AZ19" s="174">
        <v>2</v>
      </c>
      <c r="BA19" s="172">
        <v>9842</v>
      </c>
      <c r="BB19" s="172">
        <v>3219912</v>
      </c>
      <c r="BC19" s="172">
        <v>147</v>
      </c>
      <c r="BD19" s="172">
        <v>11556</v>
      </c>
      <c r="BE19" s="172"/>
      <c r="BF19" s="172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3.5">
      <c r="A20" s="1">
        <f>+A19+1</f>
        <v>42264</v>
      </c>
      <c r="B20" s="2">
        <f t="shared" si="1"/>
        <v>5</v>
      </c>
      <c r="C20" s="172"/>
      <c r="D20" s="172"/>
      <c r="E20" s="172"/>
      <c r="F20" s="172">
        <v>37</v>
      </c>
      <c r="G20" s="172">
        <v>21970</v>
      </c>
      <c r="H20" s="172">
        <v>7057152</v>
      </c>
      <c r="I20" s="172">
        <v>4</v>
      </c>
      <c r="J20" s="172">
        <v>22554</v>
      </c>
      <c r="K20" s="172">
        <v>6971786</v>
      </c>
      <c r="L20" s="172">
        <v>5</v>
      </c>
      <c r="M20" s="172">
        <v>108717</v>
      </c>
      <c r="N20" s="172">
        <v>17739333</v>
      </c>
      <c r="O20" s="172">
        <v>10</v>
      </c>
      <c r="P20" s="172">
        <v>262601</v>
      </c>
      <c r="Q20" s="172">
        <v>47136391</v>
      </c>
      <c r="R20" s="172"/>
      <c r="S20" s="172"/>
      <c r="T20" s="172"/>
      <c r="U20" s="172"/>
      <c r="V20" s="172"/>
      <c r="W20" s="172"/>
      <c r="X20" s="172">
        <v>3</v>
      </c>
      <c r="Y20" s="172">
        <v>1290.5</v>
      </c>
      <c r="Z20" s="172">
        <v>481988</v>
      </c>
      <c r="AA20" s="172">
        <v>1216.5</v>
      </c>
      <c r="AB20" s="172">
        <v>810049</v>
      </c>
      <c r="AC20" s="172"/>
      <c r="AD20" s="172"/>
      <c r="AE20">
        <v>619</v>
      </c>
      <c r="AF20" s="150">
        <v>79423</v>
      </c>
      <c r="AG20" s="172"/>
      <c r="AH20" s="172"/>
      <c r="AI20" s="172">
        <v>1568</v>
      </c>
      <c r="AJ20" s="172">
        <v>220089</v>
      </c>
      <c r="AK20" s="172"/>
      <c r="AL20" s="172"/>
      <c r="AM20" s="172"/>
      <c r="AN20" s="172"/>
      <c r="AO20" s="172"/>
      <c r="AP20" s="172"/>
      <c r="AQ20" s="172"/>
      <c r="AR20" s="173"/>
      <c r="AS20" s="172">
        <v>17</v>
      </c>
      <c r="AT20" s="172">
        <v>1788</v>
      </c>
      <c r="AU20" s="172">
        <v>416556</v>
      </c>
      <c r="AV20" s="172">
        <v>33</v>
      </c>
      <c r="AW20" s="172">
        <v>3780</v>
      </c>
      <c r="AX20" s="172">
        <v>318651</v>
      </c>
      <c r="AY20" s="172">
        <v>63922304</v>
      </c>
      <c r="AZ20" s="174">
        <v>2</v>
      </c>
      <c r="BA20" s="172">
        <v>7946</v>
      </c>
      <c r="BB20" s="172">
        <v>2275506</v>
      </c>
      <c r="BC20" s="172">
        <v>475</v>
      </c>
      <c r="BD20" s="172">
        <v>36720</v>
      </c>
      <c r="BE20" s="172"/>
      <c r="BF20" s="172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3.5">
      <c r="A21" s="1">
        <f>+A20+1</f>
        <v>42265</v>
      </c>
      <c r="B21" s="2">
        <f t="shared" si="1"/>
        <v>6</v>
      </c>
      <c r="C21" s="172"/>
      <c r="D21" s="172"/>
      <c r="E21" s="172"/>
      <c r="F21" s="172">
        <v>38</v>
      </c>
      <c r="G21" s="172">
        <v>25610</v>
      </c>
      <c r="H21" s="172">
        <v>12811608</v>
      </c>
      <c r="I21" s="172"/>
      <c r="J21" s="172"/>
      <c r="K21" s="172"/>
      <c r="L21" s="172">
        <v>7</v>
      </c>
      <c r="M21" s="172">
        <v>311582</v>
      </c>
      <c r="N21" s="172">
        <v>45637318</v>
      </c>
      <c r="O21" s="172">
        <v>13</v>
      </c>
      <c r="P21" s="172">
        <v>206108</v>
      </c>
      <c r="Q21" s="172">
        <v>35953990</v>
      </c>
      <c r="R21" s="172"/>
      <c r="S21" s="172"/>
      <c r="T21" s="172"/>
      <c r="U21" s="172">
        <v>1</v>
      </c>
      <c r="V21" s="172">
        <v>74023</v>
      </c>
      <c r="W21" s="172">
        <v>5797025</v>
      </c>
      <c r="X21" s="172">
        <v>1</v>
      </c>
      <c r="Y21" s="172">
        <v>142</v>
      </c>
      <c r="Z21" s="172">
        <v>46008</v>
      </c>
      <c r="AA21" s="172">
        <v>90</v>
      </c>
      <c r="AB21" s="172">
        <v>46656</v>
      </c>
      <c r="AC21" s="172"/>
      <c r="AD21" s="172"/>
      <c r="AE21" s="172"/>
      <c r="AF21" s="172"/>
      <c r="AG21" s="172"/>
      <c r="AH21" s="172"/>
      <c r="AI21" s="172">
        <v>20</v>
      </c>
      <c r="AJ21" s="172">
        <v>5724</v>
      </c>
      <c r="AK21" s="172"/>
      <c r="AL21" s="172"/>
      <c r="AM21" s="172"/>
      <c r="AN21" s="172"/>
      <c r="AO21" s="172"/>
      <c r="AP21" s="172"/>
      <c r="AQ21" s="172"/>
      <c r="AR21" s="173"/>
      <c r="AS21" s="172">
        <v>17</v>
      </c>
      <c r="AT21" s="172">
        <v>3986</v>
      </c>
      <c r="AU21" s="172">
        <v>1321812</v>
      </c>
      <c r="AV21" s="172"/>
      <c r="AW21" s="172"/>
      <c r="AX21" s="172">
        <v>302590</v>
      </c>
      <c r="AY21" s="172">
        <v>59691919</v>
      </c>
      <c r="AZ21" s="174">
        <v>2</v>
      </c>
      <c r="BA21" s="175">
        <v>6387</v>
      </c>
      <c r="BB21" s="175">
        <v>1666764</v>
      </c>
      <c r="BC21" s="172">
        <v>371</v>
      </c>
      <c r="BD21" s="172">
        <v>45360</v>
      </c>
      <c r="BE21" s="172"/>
      <c r="BF21" s="172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3.5">
      <c r="A22" s="1">
        <f>+A21+1</f>
        <v>42266</v>
      </c>
      <c r="B22" s="2">
        <f t="shared" si="1"/>
        <v>7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4"/>
      <c r="BA22" s="175"/>
      <c r="BB22" s="175"/>
      <c r="BC22" s="172"/>
      <c r="BD22" s="172"/>
      <c r="BE22" s="172"/>
      <c r="BF22" s="17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3.5">
      <c r="A23" s="1">
        <f>+A22+1</f>
        <v>42267</v>
      </c>
      <c r="B23" s="2">
        <f t="shared" si="1"/>
        <v>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4"/>
      <c r="BA23" s="172"/>
      <c r="BB23" s="172"/>
      <c r="BC23" s="172"/>
      <c r="BD23" s="172"/>
      <c r="BE23" s="172"/>
      <c r="BF23" s="172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3.5">
      <c r="A24" s="1">
        <v>42268</v>
      </c>
      <c r="B24" s="2">
        <f aca="true" t="shared" si="2" ref="B24:B33">WEEKDAY(A24)</f>
        <v>2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7"/>
      <c r="AS24" s="176"/>
      <c r="AT24" s="176"/>
      <c r="AU24" s="176"/>
      <c r="AV24" s="176"/>
      <c r="AW24" s="176"/>
      <c r="AX24" s="176"/>
      <c r="AY24" s="176"/>
      <c r="AZ24" s="178"/>
      <c r="BA24" s="176"/>
      <c r="BB24" s="176"/>
      <c r="BC24" s="176"/>
      <c r="BD24" s="176"/>
      <c r="BE24" s="176"/>
      <c r="BF24" s="176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3.5">
      <c r="A25" s="1">
        <f>+A24+1</f>
        <v>42269</v>
      </c>
      <c r="B25" s="2">
        <f t="shared" si="2"/>
        <v>3</v>
      </c>
      <c r="C25" s="176">
        <v>30</v>
      </c>
      <c r="D25" s="176">
        <v>26740</v>
      </c>
      <c r="E25" s="176">
        <v>8450838</v>
      </c>
      <c r="F25" s="176">
        <v>2</v>
      </c>
      <c r="G25" s="176">
        <v>340</v>
      </c>
      <c r="H25" s="176">
        <v>208710</v>
      </c>
      <c r="I25" s="176"/>
      <c r="J25" s="176"/>
      <c r="K25" s="176"/>
      <c r="L25" s="176">
        <v>7</v>
      </c>
      <c r="M25" s="176">
        <v>134999</v>
      </c>
      <c r="N25" s="176">
        <v>18442090</v>
      </c>
      <c r="O25" s="176">
        <v>10</v>
      </c>
      <c r="P25" s="176">
        <v>52815</v>
      </c>
      <c r="Q25" s="176">
        <v>8185275</v>
      </c>
      <c r="R25" s="176">
        <v>3</v>
      </c>
      <c r="S25" s="176">
        <v>113468</v>
      </c>
      <c r="T25" s="176">
        <v>19641274</v>
      </c>
      <c r="U25" s="176"/>
      <c r="V25" s="176"/>
      <c r="W25" s="176"/>
      <c r="X25" s="176">
        <v>3</v>
      </c>
      <c r="Y25" s="176">
        <v>4953</v>
      </c>
      <c r="Z25" s="176">
        <v>1213709</v>
      </c>
      <c r="AA25" s="176">
        <v>5033.3</v>
      </c>
      <c r="AB25" s="176">
        <v>3425767</v>
      </c>
      <c r="AC25" s="176"/>
      <c r="AD25" s="176"/>
      <c r="AE25">
        <v>75</v>
      </c>
      <c r="AF25" s="150">
        <v>52812</v>
      </c>
      <c r="AG25" s="176"/>
      <c r="AH25" s="176"/>
      <c r="AI25" s="176">
        <v>6653</v>
      </c>
      <c r="AJ25" s="176">
        <v>814773</v>
      </c>
      <c r="AK25" s="176"/>
      <c r="AL25" s="176"/>
      <c r="AM25" s="176"/>
      <c r="AN25" s="176"/>
      <c r="AO25" s="176"/>
      <c r="AP25" s="176"/>
      <c r="AQ25" s="176"/>
      <c r="AR25" s="177"/>
      <c r="AS25" s="176"/>
      <c r="AT25" s="176"/>
      <c r="AU25" s="176"/>
      <c r="AV25" s="176"/>
      <c r="AW25" s="176"/>
      <c r="AX25" s="176"/>
      <c r="AY25" s="176"/>
      <c r="AZ25" s="178"/>
      <c r="BA25" s="176"/>
      <c r="BB25" s="176"/>
      <c r="BC25" s="176"/>
      <c r="BD25" s="176"/>
      <c r="BE25" s="176"/>
      <c r="BF25" s="176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3.5">
      <c r="A26" s="1">
        <f>+A25+1</f>
        <v>42270</v>
      </c>
      <c r="B26" s="2">
        <f t="shared" si="2"/>
        <v>4</v>
      </c>
      <c r="C26" s="176"/>
      <c r="D26" s="176"/>
      <c r="E26" s="176"/>
      <c r="F26" s="176">
        <v>37</v>
      </c>
      <c r="G26" s="176">
        <v>12621</v>
      </c>
      <c r="H26" s="176">
        <v>5108616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>
        <v>3</v>
      </c>
      <c r="V26" s="176">
        <v>428492</v>
      </c>
      <c r="W26" s="176">
        <v>66323032</v>
      </c>
      <c r="X26" s="176">
        <v>1</v>
      </c>
      <c r="Y26" s="176">
        <v>141</v>
      </c>
      <c r="Z26" s="176">
        <v>40986</v>
      </c>
      <c r="AA26" s="176">
        <v>100</v>
      </c>
      <c r="AB26" s="176">
        <v>52920</v>
      </c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7"/>
      <c r="AS26" s="176">
        <v>17</v>
      </c>
      <c r="AT26" s="176">
        <v>464</v>
      </c>
      <c r="AU26" s="176">
        <v>95526</v>
      </c>
      <c r="AV26" s="176"/>
      <c r="AW26" s="176"/>
      <c r="AX26" s="176">
        <v>277895</v>
      </c>
      <c r="AY26" s="176">
        <v>53632692</v>
      </c>
      <c r="AZ26" s="178">
        <v>2</v>
      </c>
      <c r="BA26" s="179">
        <v>7337</v>
      </c>
      <c r="BB26" s="179">
        <v>1778166</v>
      </c>
      <c r="BC26" s="176">
        <v>848</v>
      </c>
      <c r="BD26" s="176">
        <v>74088</v>
      </c>
      <c r="BE26" s="176"/>
      <c r="BF26" s="17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3.5">
      <c r="A27" s="1">
        <f>+A26+1</f>
        <v>42271</v>
      </c>
      <c r="B27" s="2">
        <f t="shared" si="2"/>
        <v>5</v>
      </c>
      <c r="C27" s="176"/>
      <c r="D27" s="176"/>
      <c r="E27" s="176"/>
      <c r="F27" s="176">
        <v>41</v>
      </c>
      <c r="G27" s="176">
        <v>23225</v>
      </c>
      <c r="H27" s="176">
        <v>7569234</v>
      </c>
      <c r="I27" s="176"/>
      <c r="J27" s="176"/>
      <c r="K27" s="176"/>
      <c r="L27" s="176">
        <v>10</v>
      </c>
      <c r="M27" s="176">
        <v>280895</v>
      </c>
      <c r="N27" s="176">
        <v>34633419</v>
      </c>
      <c r="O27" s="176">
        <v>1</v>
      </c>
      <c r="P27" s="176">
        <v>30690</v>
      </c>
      <c r="Q27" s="176">
        <v>3907881</v>
      </c>
      <c r="R27" s="176"/>
      <c r="S27" s="176">
        <v>14396</v>
      </c>
      <c r="T27" s="176">
        <v>2579722</v>
      </c>
      <c r="U27" s="176">
        <v>11</v>
      </c>
      <c r="V27" s="176">
        <v>1405179</v>
      </c>
      <c r="W27" s="176">
        <v>159095393</v>
      </c>
      <c r="X27" s="176">
        <v>3</v>
      </c>
      <c r="Y27" s="176">
        <v>2512.7</v>
      </c>
      <c r="Z27" s="176">
        <v>690061</v>
      </c>
      <c r="AA27" s="176">
        <v>2416.6</v>
      </c>
      <c r="AB27" s="176">
        <v>1366556</v>
      </c>
      <c r="AC27" s="176"/>
      <c r="AD27" s="176"/>
      <c r="AE27" s="176">
        <v>35</v>
      </c>
      <c r="AF27" s="176">
        <v>17280</v>
      </c>
      <c r="AG27" s="176"/>
      <c r="AH27" s="176"/>
      <c r="AI27" s="176">
        <v>399389</v>
      </c>
      <c r="AJ27" s="176">
        <v>144</v>
      </c>
      <c r="AK27" s="176"/>
      <c r="AL27" s="176"/>
      <c r="AM27" s="176"/>
      <c r="AN27" s="176"/>
      <c r="AO27" s="176"/>
      <c r="AP27" s="176"/>
      <c r="AQ27" s="176"/>
      <c r="AR27" s="176"/>
      <c r="AS27" s="176">
        <v>17</v>
      </c>
      <c r="AT27" s="176">
        <v>707</v>
      </c>
      <c r="AU27" s="176">
        <v>157032</v>
      </c>
      <c r="AV27" s="176"/>
      <c r="AW27" s="176"/>
      <c r="AX27" s="176">
        <v>288171</v>
      </c>
      <c r="AY27" s="176">
        <v>55312236</v>
      </c>
      <c r="AZ27" s="178">
        <v>2</v>
      </c>
      <c r="BA27" s="179">
        <v>6935</v>
      </c>
      <c r="BB27" s="179">
        <v>2084454</v>
      </c>
      <c r="BC27" s="176">
        <v>1465</v>
      </c>
      <c r="BD27" s="176">
        <v>171072</v>
      </c>
      <c r="BE27" s="176"/>
      <c r="BF27" s="176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>
      <c r="A28" s="1">
        <f>+A27+1</f>
        <v>42272</v>
      </c>
      <c r="B28" s="2">
        <f t="shared" si="2"/>
        <v>6</v>
      </c>
      <c r="C28" s="176">
        <v>1</v>
      </c>
      <c r="D28" s="176">
        <v>75</v>
      </c>
      <c r="E28" s="176">
        <v>31590</v>
      </c>
      <c r="F28" s="176">
        <v>43</v>
      </c>
      <c r="G28" s="176">
        <v>18175</v>
      </c>
      <c r="H28" s="176">
        <v>7199226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>
        <v>3</v>
      </c>
      <c r="V28" s="176">
        <v>325443</v>
      </c>
      <c r="W28" s="176">
        <v>45000517</v>
      </c>
      <c r="X28" s="176">
        <v>2</v>
      </c>
      <c r="Y28" s="176">
        <v>1391.9</v>
      </c>
      <c r="Z28" s="176">
        <v>398510</v>
      </c>
      <c r="AA28" s="176">
        <v>1317</v>
      </c>
      <c r="AB28" s="176">
        <v>1011798</v>
      </c>
      <c r="AC28" s="176"/>
      <c r="AD28" s="176"/>
      <c r="AE28" s="176">
        <v>120</v>
      </c>
      <c r="AF28" s="176">
        <v>43308</v>
      </c>
      <c r="AG28" s="176"/>
      <c r="AH28" s="176"/>
      <c r="AI28" s="176">
        <v>246752</v>
      </c>
      <c r="AJ28" s="176">
        <v>163</v>
      </c>
      <c r="AK28" s="176"/>
      <c r="AL28" s="176"/>
      <c r="AM28" s="176"/>
      <c r="AN28" s="176"/>
      <c r="AO28" s="176"/>
      <c r="AP28" s="176"/>
      <c r="AQ28" s="176"/>
      <c r="AR28" s="176"/>
      <c r="AS28" s="176">
        <v>17</v>
      </c>
      <c r="AT28" s="176">
        <v>1965</v>
      </c>
      <c r="AU28" s="176">
        <v>571050</v>
      </c>
      <c r="AV28" s="176"/>
      <c r="AW28" s="176"/>
      <c r="AX28" s="176">
        <v>220719</v>
      </c>
      <c r="AY28" s="176">
        <v>42466755</v>
      </c>
      <c r="AZ28" s="178">
        <v>2</v>
      </c>
      <c r="BA28" s="176">
        <v>8140</v>
      </c>
      <c r="BB28" s="176">
        <v>2322162</v>
      </c>
      <c r="BC28" s="176">
        <v>196</v>
      </c>
      <c r="BD28" s="176">
        <v>21168</v>
      </c>
      <c r="BE28" s="176"/>
      <c r="BF28" s="176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3.5">
      <c r="A29" s="1">
        <v>42273</v>
      </c>
      <c r="B29" s="2">
        <f t="shared" si="2"/>
        <v>7</v>
      </c>
      <c r="C29" s="180"/>
      <c r="D29" s="180"/>
      <c r="E29" s="180"/>
      <c r="F29" s="180">
        <v>15</v>
      </c>
      <c r="G29" s="180">
        <v>5025</v>
      </c>
      <c r="H29" s="180">
        <v>2578122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>
        <v>1</v>
      </c>
      <c r="V29" s="180">
        <v>156369</v>
      </c>
      <c r="W29" s="180">
        <v>15653520</v>
      </c>
      <c r="X29" s="180">
        <v>2</v>
      </c>
      <c r="Y29" s="180">
        <v>1187.9</v>
      </c>
      <c r="Z29" s="180">
        <v>340476</v>
      </c>
      <c r="AA29" s="180">
        <v>979.2</v>
      </c>
      <c r="AB29" s="180">
        <v>605837</v>
      </c>
      <c r="AC29" s="180"/>
      <c r="AD29" s="180"/>
      <c r="AE29" s="180">
        <v>266</v>
      </c>
      <c r="AF29" s="180">
        <v>104760</v>
      </c>
      <c r="AG29" s="180"/>
      <c r="AH29" s="180"/>
      <c r="AI29" s="180">
        <v>2066</v>
      </c>
      <c r="AJ29" s="180">
        <v>317891</v>
      </c>
      <c r="AK29" s="180"/>
      <c r="AL29" s="180"/>
      <c r="AM29" s="180"/>
      <c r="AN29" s="180"/>
      <c r="AO29" s="180"/>
      <c r="AP29" s="180"/>
      <c r="AQ29" s="180"/>
      <c r="AR29" s="181"/>
      <c r="AS29" s="180"/>
      <c r="AT29" s="180"/>
      <c r="AU29" s="180"/>
      <c r="AV29" s="180"/>
      <c r="AW29" s="180"/>
      <c r="AX29" s="180"/>
      <c r="AY29" s="180"/>
      <c r="AZ29" s="182"/>
      <c r="BA29" s="180"/>
      <c r="BB29" s="180"/>
      <c r="BC29" s="180"/>
      <c r="BD29" s="180"/>
      <c r="BE29" s="180"/>
      <c r="BF29" s="180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3.5">
      <c r="A30" s="1">
        <f>+A29+1</f>
        <v>42274</v>
      </c>
      <c r="B30" s="2">
        <f t="shared" si="2"/>
        <v>1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/>
      <c r="AF30" s="15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1"/>
      <c r="AS30" s="180"/>
      <c r="AT30" s="180"/>
      <c r="AU30" s="180"/>
      <c r="AV30" s="180"/>
      <c r="AW30" s="180"/>
      <c r="AX30" s="180"/>
      <c r="AY30" s="180"/>
      <c r="AZ30" s="182"/>
      <c r="BA30" s="180"/>
      <c r="BB30" s="180"/>
      <c r="BC30" s="180"/>
      <c r="BD30" s="180"/>
      <c r="BE30" s="180"/>
      <c r="BF30" s="18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3.5">
      <c r="A31" s="1">
        <f>+A30+1</f>
        <v>42275</v>
      </c>
      <c r="B31" s="2">
        <f t="shared" si="2"/>
        <v>2</v>
      </c>
      <c r="C31" s="180"/>
      <c r="D31" s="180"/>
      <c r="E31" s="180"/>
      <c r="F31" s="180">
        <v>23</v>
      </c>
      <c r="G31" s="180">
        <v>9395</v>
      </c>
      <c r="H31" s="180">
        <v>4827762</v>
      </c>
      <c r="I31" s="180">
        <v>3</v>
      </c>
      <c r="J31" s="180">
        <v>26766</v>
      </c>
      <c r="K31" s="180">
        <v>1350450</v>
      </c>
      <c r="L31" s="180">
        <v>2</v>
      </c>
      <c r="M31" s="180">
        <v>36308</v>
      </c>
      <c r="N31" s="180">
        <v>2959215</v>
      </c>
      <c r="O31" s="180"/>
      <c r="P31" s="180"/>
      <c r="Q31" s="180"/>
      <c r="R31" s="180">
        <v>4</v>
      </c>
      <c r="S31" s="180">
        <v>276523</v>
      </c>
      <c r="T31" s="180">
        <v>47008874</v>
      </c>
      <c r="U31" s="180"/>
      <c r="V31" s="180"/>
      <c r="W31" s="180"/>
      <c r="X31" s="180">
        <v>4</v>
      </c>
      <c r="Y31" s="180">
        <v>6413.3</v>
      </c>
      <c r="Z31" s="180">
        <v>1854251</v>
      </c>
      <c r="AA31" s="180">
        <v>6278.7</v>
      </c>
      <c r="AB31" s="180">
        <v>3578130</v>
      </c>
      <c r="AC31" s="180"/>
      <c r="AD31" s="180"/>
      <c r="AE31" s="180">
        <v>60</v>
      </c>
      <c r="AF31" s="180">
        <v>34884</v>
      </c>
      <c r="AG31" s="180"/>
      <c r="AH31" s="180"/>
      <c r="AI31" s="180">
        <v>3065.5</v>
      </c>
      <c r="AJ31" s="180">
        <v>466878</v>
      </c>
      <c r="AK31" s="180"/>
      <c r="AL31" s="180"/>
      <c r="AM31" s="180"/>
      <c r="AN31" s="180"/>
      <c r="AO31" s="180"/>
      <c r="AP31" s="180"/>
      <c r="AQ31" s="180"/>
      <c r="AR31" s="181"/>
      <c r="AS31" s="180">
        <v>17</v>
      </c>
      <c r="AT31" s="180">
        <v>5392</v>
      </c>
      <c r="AU31" s="180">
        <v>1408212</v>
      </c>
      <c r="AV31" s="180">
        <v>1353</v>
      </c>
      <c r="AW31" s="180">
        <v>257580</v>
      </c>
      <c r="AX31" s="180">
        <v>164679</v>
      </c>
      <c r="AY31" s="180">
        <v>33091508</v>
      </c>
      <c r="AZ31" s="182">
        <v>2</v>
      </c>
      <c r="BA31" s="183">
        <v>6919</v>
      </c>
      <c r="BB31" s="183">
        <v>1495692</v>
      </c>
      <c r="BC31" s="180">
        <v>132</v>
      </c>
      <c r="BD31" s="180">
        <v>10908</v>
      </c>
      <c r="BE31" s="180"/>
      <c r="BF31" s="180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3.5">
      <c r="A32" s="1">
        <f>+A31+1</f>
        <v>42276</v>
      </c>
      <c r="B32" s="2">
        <f t="shared" si="2"/>
        <v>3</v>
      </c>
      <c r="C32" s="180"/>
      <c r="D32" s="180"/>
      <c r="E32" s="180"/>
      <c r="F32" s="180">
        <v>34</v>
      </c>
      <c r="G32" s="180">
        <v>15630</v>
      </c>
      <c r="H32" s="180">
        <v>7253712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>
        <v>4</v>
      </c>
      <c r="V32" s="180">
        <v>652612</v>
      </c>
      <c r="W32" s="180">
        <v>52200992</v>
      </c>
      <c r="X32" s="180">
        <v>2</v>
      </c>
      <c r="Y32" s="180">
        <v>1682.9</v>
      </c>
      <c r="Z32" s="180">
        <v>493723</v>
      </c>
      <c r="AA32" s="180">
        <v>1562.8</v>
      </c>
      <c r="AB32" s="180">
        <v>869035</v>
      </c>
      <c r="AC32" s="180"/>
      <c r="AD32" s="180"/>
      <c r="AE32" s="180">
        <v>21</v>
      </c>
      <c r="AF32" s="180">
        <v>11934</v>
      </c>
      <c r="AG32" s="180"/>
      <c r="AH32" s="180"/>
      <c r="AI32" s="180">
        <v>779.8</v>
      </c>
      <c r="AJ32" s="180">
        <v>106496</v>
      </c>
      <c r="AK32" s="180"/>
      <c r="AL32" s="180"/>
      <c r="AM32" s="180"/>
      <c r="AN32" s="180"/>
      <c r="AO32" s="180"/>
      <c r="AP32" s="180"/>
      <c r="AQ32" s="180"/>
      <c r="AR32" s="180"/>
      <c r="AS32" s="180">
        <v>17</v>
      </c>
      <c r="AT32" s="180">
        <v>4139</v>
      </c>
      <c r="AU32" s="180">
        <v>1149389</v>
      </c>
      <c r="AV32" s="180">
        <v>2586</v>
      </c>
      <c r="AW32" s="180">
        <v>239943</v>
      </c>
      <c r="AX32" s="180">
        <v>207768</v>
      </c>
      <c r="AY32" s="180">
        <v>42143824</v>
      </c>
      <c r="AZ32" s="182">
        <v>1</v>
      </c>
      <c r="BA32" s="183">
        <v>3574</v>
      </c>
      <c r="BB32" s="183">
        <v>760212</v>
      </c>
      <c r="BC32" s="180">
        <v>7</v>
      </c>
      <c r="BD32" s="180">
        <v>864</v>
      </c>
      <c r="BE32" s="180"/>
      <c r="BF32" s="180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3.5">
      <c r="A33" s="1">
        <f>+A32+1</f>
        <v>42277</v>
      </c>
      <c r="B33" s="2">
        <f t="shared" si="2"/>
        <v>4</v>
      </c>
      <c r="C33" s="180">
        <v>3</v>
      </c>
      <c r="D33" s="180">
        <v>255</v>
      </c>
      <c r="E33" s="180">
        <v>145908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>
        <v>2</v>
      </c>
      <c r="Y33" s="180">
        <v>1539</v>
      </c>
      <c r="Z33" s="180">
        <v>490482</v>
      </c>
      <c r="AA33" s="180">
        <v>1452</v>
      </c>
      <c r="AB33" s="180">
        <v>1042004</v>
      </c>
      <c r="AC33" s="180"/>
      <c r="AD33" s="180"/>
      <c r="AE33" s="180"/>
      <c r="AF33" s="180"/>
      <c r="AG33" s="180"/>
      <c r="AH33" s="180"/>
      <c r="AI33" s="180">
        <v>40</v>
      </c>
      <c r="AJ33" s="180">
        <v>20628</v>
      </c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2"/>
      <c r="BA33" s="180"/>
      <c r="BB33" s="180"/>
      <c r="BC33" s="180"/>
      <c r="BD33" s="180"/>
      <c r="BE33" s="180"/>
      <c r="BF33" s="180"/>
      <c r="BG33"/>
      <c r="BH33"/>
      <c r="BI33"/>
      <c r="BJ33"/>
      <c r="BK33"/>
      <c r="BL33"/>
      <c r="BM33"/>
      <c r="BN33"/>
      <c r="BO33"/>
      <c r="BP33"/>
      <c r="BQ33"/>
      <c r="BR33"/>
      <c r="BS33"/>
    </row>
  </sheetData>
  <sheetProtection/>
  <mergeCells count="33">
    <mergeCell ref="AX2:AY2"/>
    <mergeCell ref="BA2:BB2"/>
    <mergeCell ref="BC2:BD2"/>
    <mergeCell ref="BE2:BF2"/>
    <mergeCell ref="A3:B3"/>
    <mergeCell ref="AK2:AL2"/>
    <mergeCell ref="AM2:AN2"/>
    <mergeCell ref="AO2:AP2"/>
    <mergeCell ref="AQ2:AR2"/>
    <mergeCell ref="AT2:AU2"/>
    <mergeCell ref="AV2:AW2"/>
    <mergeCell ref="Y2:Z2"/>
    <mergeCell ref="AA2:AB2"/>
    <mergeCell ref="AC2:AD2"/>
    <mergeCell ref="AE2:AF2"/>
    <mergeCell ref="AG2:AH2"/>
    <mergeCell ref="AI2:AJ2"/>
    <mergeCell ref="AS1:AY1"/>
    <mergeCell ref="AZ1:BF1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T1"/>
    <mergeCell ref="U1:W1"/>
    <mergeCell ref="X1:A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&amp;C八戸の水揚げ（主な魚種・主な漁法）&amp;R
平成27年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hachinohe</cp:lastModifiedBy>
  <cp:lastPrinted>2015-08-27T23:34:57Z</cp:lastPrinted>
  <dcterms:created xsi:type="dcterms:W3CDTF">2012-06-29T00:05:32Z</dcterms:created>
  <dcterms:modified xsi:type="dcterms:W3CDTF">2016-01-04T00:00:23Z</dcterms:modified>
  <cp:category/>
  <cp:version/>
  <cp:contentType/>
  <cp:contentStatus/>
</cp:coreProperties>
</file>