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20_市営住宅_整備・管理関係\090_指定管理者事務\140　指定管理者\第4期：R3~R7(R2募集）\募集（R2)\2　募集要項\募集要項\燃料費負担金運用基準→精算運用基準\○精算運用基準\"/>
    </mc:Choice>
  </mc:AlternateContent>
  <bookViews>
    <workbookView xWindow="0" yWindow="0" windowWidth="20490" windowHeight="7770"/>
  </bookViews>
  <sheets>
    <sheet name="様式３（計算書）" sheetId="1" r:id="rId1"/>
    <sheet name="様式３ (記入例)" sheetId="2" r:id="rId2"/>
  </sheets>
  <definedNames>
    <definedName name="_xlnm.Print_Area" localSheetId="1">'様式３ (記入例)'!$A$1:$L$49</definedName>
    <definedName name="_xlnm.Print_Area" localSheetId="0">'様式３（計算書）'!$A$1:$L$55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45" i="2" s="1"/>
  <c r="K42" i="2"/>
  <c r="H42" i="2"/>
  <c r="F42" i="2"/>
  <c r="K41" i="2"/>
  <c r="H41" i="2"/>
  <c r="F41" i="2"/>
  <c r="K40" i="2"/>
  <c r="H40" i="2"/>
  <c r="F40" i="2"/>
  <c r="K39" i="2"/>
  <c r="H39" i="2"/>
  <c r="F39" i="2"/>
  <c r="K38" i="2"/>
  <c r="K43" i="2" s="1"/>
  <c r="K45" i="2" s="1"/>
  <c r="K46" i="2" s="1"/>
  <c r="G21" i="2" s="1"/>
  <c r="H38" i="2"/>
  <c r="F38" i="2"/>
  <c r="F43" i="2" s="1"/>
  <c r="F45" i="2" s="1"/>
  <c r="K37" i="2"/>
  <c r="H37" i="2"/>
  <c r="H43" i="2" s="1"/>
  <c r="F37" i="2"/>
  <c r="D35" i="2"/>
  <c r="K34" i="2"/>
  <c r="H34" i="2"/>
  <c r="F34" i="2"/>
  <c r="K33" i="2"/>
  <c r="H33" i="2"/>
  <c r="F33" i="2"/>
  <c r="K32" i="2"/>
  <c r="H32" i="2"/>
  <c r="F32" i="2"/>
  <c r="K31" i="2"/>
  <c r="H31" i="2"/>
  <c r="F31" i="2"/>
  <c r="K30" i="2"/>
  <c r="H30" i="2"/>
  <c r="F30" i="2"/>
  <c r="K29" i="2"/>
  <c r="H29" i="2"/>
  <c r="F29" i="2"/>
  <c r="K28" i="2"/>
  <c r="H28" i="2"/>
  <c r="F28" i="2"/>
  <c r="K27" i="2"/>
  <c r="H27" i="2"/>
  <c r="F27" i="2"/>
  <c r="K26" i="2"/>
  <c r="K35" i="2" s="1"/>
  <c r="H26" i="2"/>
  <c r="H35" i="2" s="1"/>
  <c r="F26" i="2"/>
  <c r="F35" i="2" s="1"/>
  <c r="H45" i="2" l="1"/>
</calcChain>
</file>

<file path=xl/sharedStrings.xml><?xml version="1.0" encoding="utf-8"?>
<sst xmlns="http://schemas.openxmlformats.org/spreadsheetml/2006/main" count="133" uniqueCount="65">
  <si>
    <r>
      <t>（様式</t>
    </r>
    <r>
      <rPr>
        <sz val="12"/>
        <color indexed="8"/>
        <rFont val="ＭＳ 明朝"/>
        <family val="1"/>
        <charset val="128"/>
      </rPr>
      <t>３）</t>
    </r>
    <rPh sb="1" eb="3">
      <t>ヨウシキ</t>
    </rPh>
    <phoneticPr fontId="3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</si>
  <si>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3"/>
  </si>
  <si>
    <r>
      <t>燃料費</t>
    </r>
    <r>
      <rPr>
        <sz val="20"/>
        <color indexed="8"/>
        <rFont val="ＭＳ 明朝"/>
        <family val="1"/>
        <charset val="128"/>
      </rPr>
      <t>精算金請求額計算書</t>
    </r>
    <rPh sb="0" eb="2">
      <t>ネンリョウ</t>
    </rPh>
    <rPh sb="2" eb="3">
      <t>ヒ</t>
    </rPh>
    <rPh sb="3" eb="6">
      <t>セイサンキン</t>
    </rPh>
    <rPh sb="6" eb="8">
      <t>セイキュウ</t>
    </rPh>
    <rPh sb="8" eb="9">
      <t>ガク</t>
    </rPh>
    <rPh sb="9" eb="12">
      <t>ケイサンショ</t>
    </rPh>
    <phoneticPr fontId="3"/>
  </si>
  <si>
    <t>（あて先）八戸市長</t>
    <rPh sb="3" eb="4">
      <t>サキ</t>
    </rPh>
    <rPh sb="5" eb="9">
      <t>ハチノヘシチョウ</t>
    </rPh>
    <phoneticPr fontId="3"/>
  </si>
  <si>
    <t>施設名</t>
    <rPh sb="0" eb="2">
      <t>シセツ</t>
    </rPh>
    <rPh sb="2" eb="3">
      <t>メイ</t>
    </rPh>
    <phoneticPr fontId="3"/>
  </si>
  <si>
    <t>所在地</t>
    <rPh sb="0" eb="3">
      <t>ショザイチ</t>
    </rPh>
    <phoneticPr fontId="3"/>
  </si>
  <si>
    <t xml:space="preserve">指定管理者 </t>
    <rPh sb="0" eb="2">
      <t>シテイ</t>
    </rPh>
    <rPh sb="2" eb="5">
      <t>カンリシャ</t>
    </rPh>
    <phoneticPr fontId="3"/>
  </si>
  <si>
    <t>法人等の所在地</t>
    <rPh sb="0" eb="3">
      <t>ホウジントウ</t>
    </rPh>
    <rPh sb="4" eb="7">
      <t>ショザイチ</t>
    </rPh>
    <phoneticPr fontId="3"/>
  </si>
  <si>
    <t>法人等の名称</t>
    <rPh sb="0" eb="3">
      <t>ホウジントウ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</si>
  <si>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</si>
  <si>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</si>
  <si>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燃料費精算金請求額の内訳は、下記のとおりです。</t>
    <rPh sb="0" eb="3">
      <t>ネンリョウヒ</t>
    </rPh>
    <rPh sb="3" eb="5">
      <t>セイサン</t>
    </rPh>
    <rPh sb="5" eb="6">
      <t>キン</t>
    </rPh>
    <rPh sb="6" eb="8">
      <t>セイキュウ</t>
    </rPh>
    <rPh sb="8" eb="9">
      <t>ガク</t>
    </rPh>
    <rPh sb="10" eb="12">
      <t>ウチワケ</t>
    </rPh>
    <rPh sb="14" eb="16">
      <t>カキ</t>
    </rPh>
    <phoneticPr fontId="3"/>
  </si>
  <si>
    <t>請求金額（税込）</t>
    <rPh sb="0" eb="2">
      <t>セイキュウ</t>
    </rPh>
    <rPh sb="2" eb="4">
      <t>キンガク</t>
    </rPh>
    <rPh sb="5" eb="7">
      <t>ゼイコ</t>
    </rPh>
    <phoneticPr fontId="3"/>
  </si>
  <si>
    <t>円</t>
    <rPh sb="0" eb="1">
      <t>エン</t>
    </rPh>
    <phoneticPr fontId="3"/>
  </si>
  <si>
    <t>記</t>
    <rPh sb="0" eb="1">
      <t>キ</t>
    </rPh>
    <phoneticPr fontId="3"/>
  </si>
  <si>
    <t>品目</t>
    <rPh sb="0" eb="2">
      <t>ヒンモク</t>
    </rPh>
    <phoneticPr fontId="3"/>
  </si>
  <si>
    <t>規格</t>
    <rPh sb="0" eb="2">
      <t>キカク</t>
    </rPh>
    <phoneticPr fontId="3"/>
  </si>
  <si>
    <t>単位</t>
    <rPh sb="0" eb="2">
      <t>タンイ</t>
    </rPh>
    <phoneticPr fontId="3"/>
  </si>
  <si>
    <t>購入実績量</t>
    <rPh sb="0" eb="2">
      <t>コウニュウ</t>
    </rPh>
    <rPh sb="2" eb="4">
      <t>ジッセキ</t>
    </rPh>
    <rPh sb="4" eb="5">
      <t>リョウ</t>
    </rPh>
    <phoneticPr fontId="3"/>
  </si>
  <si>
    <t>当初単価
(税込)</t>
    <rPh sb="0" eb="2">
      <t>トウショ</t>
    </rPh>
    <rPh sb="2" eb="4">
      <t>タンカ</t>
    </rPh>
    <rPh sb="6" eb="8">
      <t>ゼイコ</t>
    </rPh>
    <phoneticPr fontId="3"/>
  </si>
  <si>
    <t>精算基準額</t>
    <rPh sb="0" eb="2">
      <t>セイサン</t>
    </rPh>
    <rPh sb="2" eb="4">
      <t>キジュン</t>
    </rPh>
    <rPh sb="4" eb="5">
      <t>ガク</t>
    </rPh>
    <phoneticPr fontId="3"/>
  </si>
  <si>
    <t>購入単価
(税込)</t>
    <rPh sb="0" eb="2">
      <t>コウニュウ</t>
    </rPh>
    <rPh sb="2" eb="4">
      <t>タンカ</t>
    </rPh>
    <rPh sb="6" eb="8">
      <t>ゼイコ</t>
    </rPh>
    <phoneticPr fontId="3"/>
  </si>
  <si>
    <t>購入金額</t>
    <rPh sb="0" eb="2">
      <t>コウニュウ</t>
    </rPh>
    <rPh sb="2" eb="4">
      <t>キンガク</t>
    </rPh>
    <phoneticPr fontId="3"/>
  </si>
  <si>
    <t>購入先</t>
    <rPh sb="0" eb="2">
      <t>コウニュウ</t>
    </rPh>
    <rPh sb="2" eb="3">
      <t>サキ</t>
    </rPh>
    <phoneticPr fontId="3"/>
  </si>
  <si>
    <t>購入年月</t>
    <rPh sb="0" eb="2">
      <t>コウニュウ</t>
    </rPh>
    <rPh sb="2" eb="4">
      <t>ネンゲツ</t>
    </rPh>
    <phoneticPr fontId="3"/>
  </si>
  <si>
    <t>差額</t>
    <rPh sb="0" eb="2">
      <t>サガク</t>
    </rPh>
    <phoneticPr fontId="3"/>
  </si>
  <si>
    <t>備考</t>
    <rPh sb="0" eb="2">
      <t>ビコウ</t>
    </rPh>
    <phoneticPr fontId="3"/>
  </si>
  <si>
    <t>燃料油　合計</t>
    <rPh sb="0" eb="2">
      <t>ネンリョウ</t>
    </rPh>
    <rPh sb="2" eb="3">
      <t>アブラ</t>
    </rPh>
    <rPh sb="4" eb="6">
      <t>ゴウケイ</t>
    </rPh>
    <phoneticPr fontId="3"/>
  </si>
  <si>
    <t>燃料油　変動額</t>
    <rPh sb="0" eb="2">
      <t>ネンリョウ</t>
    </rPh>
    <rPh sb="2" eb="3">
      <t>ユ</t>
    </rPh>
    <rPh sb="4" eb="6">
      <t>ヘンドウ</t>
    </rPh>
    <rPh sb="6" eb="7">
      <t>ガク</t>
    </rPh>
    <phoneticPr fontId="3"/>
  </si>
  <si>
    <t>燃料油　差額（合計）　＝　　　</t>
    <rPh sb="0" eb="2">
      <t>ネンリョウ</t>
    </rPh>
    <rPh sb="2" eb="3">
      <t>ユ</t>
    </rPh>
    <rPh sb="4" eb="6">
      <t>サガク</t>
    </rPh>
    <rPh sb="7" eb="8">
      <t>ゴウ</t>
    </rPh>
    <rPh sb="8" eb="9">
      <t>ケイ</t>
    </rPh>
    <phoneticPr fontId="3"/>
  </si>
  <si>
    <t>（注）</t>
    <rPh sb="1" eb="2">
      <t>チュウ</t>
    </rPh>
    <phoneticPr fontId="3"/>
  </si>
  <si>
    <t>１．購入先、購入単価、購入数量等を証明出来る場合は、その資料（納品書等）を添付の上、併せて市に提出すること。
　　証明できない場合は、概算数量を記載の上、その算出根拠を記した書類を提出すること。</t>
    <rPh sb="2" eb="4">
      <t>コウニュウ</t>
    </rPh>
    <rPh sb="4" eb="5">
      <t>サキ</t>
    </rPh>
    <rPh sb="6" eb="8">
      <t>コウニュウ</t>
    </rPh>
    <rPh sb="8" eb="10">
      <t>タンカ</t>
    </rPh>
    <rPh sb="11" eb="13">
      <t>コウニュウ</t>
    </rPh>
    <rPh sb="13" eb="15">
      <t>スウリョウ</t>
    </rPh>
    <rPh sb="15" eb="16">
      <t>トウ</t>
    </rPh>
    <rPh sb="17" eb="19">
      <t>ショウメイ</t>
    </rPh>
    <rPh sb="19" eb="21">
      <t>デキ</t>
    </rPh>
    <rPh sb="22" eb="24">
      <t>バアイ</t>
    </rPh>
    <rPh sb="28" eb="30">
      <t>シリョウ</t>
    </rPh>
    <rPh sb="31" eb="33">
      <t>ノウヒン</t>
    </rPh>
    <rPh sb="33" eb="34">
      <t>ショ</t>
    </rPh>
    <rPh sb="34" eb="35">
      <t>トウ</t>
    </rPh>
    <rPh sb="37" eb="39">
      <t>テンプ</t>
    </rPh>
    <rPh sb="40" eb="41">
      <t>ウエ</t>
    </rPh>
    <rPh sb="45" eb="46">
      <t>シ</t>
    </rPh>
    <rPh sb="57" eb="59">
      <t>ショウメイ</t>
    </rPh>
    <rPh sb="63" eb="65">
      <t>バアイ</t>
    </rPh>
    <rPh sb="67" eb="69">
      <t>ガイサン</t>
    </rPh>
    <rPh sb="69" eb="71">
      <t>スウリョウ</t>
    </rPh>
    <rPh sb="72" eb="74">
      <t>キサイ</t>
    </rPh>
    <rPh sb="75" eb="76">
      <t>ウエ</t>
    </rPh>
    <rPh sb="79" eb="81">
      <t>サンシュツ</t>
    </rPh>
    <rPh sb="81" eb="83">
      <t>コンキョ</t>
    </rPh>
    <rPh sb="84" eb="85">
      <t>シル</t>
    </rPh>
    <rPh sb="87" eb="89">
      <t>ショルイ</t>
    </rPh>
    <rPh sb="90" eb="92">
      <t>テイシュツ</t>
    </rPh>
    <phoneticPr fontId="3"/>
  </si>
  <si>
    <t>２．対象材料は、品目毎および購入年月毎にとりまとめるものとする。なお、とりまとめ数量欄が足りない場合は、別
　　紙にとりまとめるものとする。但し同一の品目で同一年月でも複数の単価がある場合は、区分するものとする。</t>
    <rPh sb="2" eb="4">
      <t>タイショウ</t>
    </rPh>
    <rPh sb="4" eb="6">
      <t>ザイリョウ</t>
    </rPh>
    <rPh sb="8" eb="10">
      <t>ヒンモク</t>
    </rPh>
    <rPh sb="10" eb="11">
      <t>ゴト</t>
    </rPh>
    <rPh sb="14" eb="16">
      <t>コウニュウ</t>
    </rPh>
    <rPh sb="16" eb="18">
      <t>ネンゲツ</t>
    </rPh>
    <rPh sb="18" eb="19">
      <t>ゴト</t>
    </rPh>
    <rPh sb="70" eb="71">
      <t>タダ</t>
    </rPh>
    <rPh sb="72" eb="74">
      <t>ドウイツ</t>
    </rPh>
    <rPh sb="75" eb="77">
      <t>ヒンモク</t>
    </rPh>
    <rPh sb="78" eb="80">
      <t>ドウイツ</t>
    </rPh>
    <rPh sb="80" eb="82">
      <t>ネンゲツ</t>
    </rPh>
    <rPh sb="84" eb="86">
      <t>フクスウ</t>
    </rPh>
    <rPh sb="87" eb="89">
      <t>タンカ</t>
    </rPh>
    <rPh sb="92" eb="94">
      <t>バアイ</t>
    </rPh>
    <rPh sb="96" eb="98">
      <t>クブン</t>
    </rPh>
    <phoneticPr fontId="3"/>
  </si>
  <si>
    <t>（様式３）</t>
    <rPh sb="1" eb="3">
      <t>ヨウシキ</t>
    </rPh>
    <phoneticPr fontId="3"/>
  </si>
  <si>
    <t>燃料費精算金請求額計算書</t>
    <rPh sb="0" eb="2">
      <t>ネンリョウ</t>
    </rPh>
    <rPh sb="2" eb="3">
      <t>ヒ</t>
    </rPh>
    <rPh sb="3" eb="6">
      <t>セイサンキン</t>
    </rPh>
    <rPh sb="6" eb="8">
      <t>セイキュウ</t>
    </rPh>
    <rPh sb="8" eb="9">
      <t>ガク</t>
    </rPh>
    <rPh sb="9" eb="12">
      <t>ケイサンショ</t>
    </rPh>
    <phoneticPr fontId="3"/>
  </si>
  <si>
    <t>灯油</t>
    <phoneticPr fontId="3"/>
  </si>
  <si>
    <t>L</t>
    <phoneticPr fontId="3"/>
  </si>
  <si>
    <t>○○石油</t>
    <rPh sb="2" eb="3">
      <t>イシ</t>
    </rPh>
    <rPh sb="3" eb="4">
      <t>ユ</t>
    </rPh>
    <phoneticPr fontId="3"/>
  </si>
  <si>
    <t>R3年4月</t>
    <rPh sb="2" eb="3">
      <t>ネン</t>
    </rPh>
    <rPh sb="4" eb="5">
      <t>ツキ</t>
    </rPh>
    <phoneticPr fontId="3"/>
  </si>
  <si>
    <t>※差額は、「購入単価(税込)」の「当初単価(税込)」に対する変動率のうち、100分の20以上に係る部分に購入実績量を乗じて得た額とする。</t>
    <rPh sb="1" eb="3">
      <t>サガク</t>
    </rPh>
    <rPh sb="6" eb="8">
      <t>コウニュウ</t>
    </rPh>
    <rPh sb="8" eb="10">
      <t>タンカ</t>
    </rPh>
    <rPh sb="11" eb="13">
      <t>ゼイコ</t>
    </rPh>
    <rPh sb="17" eb="19">
      <t>トウショ</t>
    </rPh>
    <rPh sb="19" eb="21">
      <t>タンカ</t>
    </rPh>
    <rPh sb="22" eb="24">
      <t>ゼイコ</t>
    </rPh>
    <rPh sb="27" eb="28">
      <t>タイ</t>
    </rPh>
    <rPh sb="30" eb="32">
      <t>ヘンドウ</t>
    </rPh>
    <rPh sb="32" eb="33">
      <t>リツ</t>
    </rPh>
    <rPh sb="40" eb="41">
      <t>ブン</t>
    </rPh>
    <rPh sb="44" eb="46">
      <t>イジョウ</t>
    </rPh>
    <rPh sb="47" eb="48">
      <t>カカ</t>
    </rPh>
    <rPh sb="49" eb="51">
      <t>ブブン</t>
    </rPh>
    <rPh sb="52" eb="54">
      <t>コウニュウ</t>
    </rPh>
    <rPh sb="54" eb="56">
      <t>ジッセキ</t>
    </rPh>
    <rPh sb="56" eb="57">
      <t>リョウ</t>
    </rPh>
    <rPh sb="58" eb="59">
      <t>ジョウ</t>
    </rPh>
    <rPh sb="61" eb="62">
      <t>エ</t>
    </rPh>
    <rPh sb="63" eb="64">
      <t>ガク</t>
    </rPh>
    <phoneticPr fontId="3"/>
  </si>
  <si>
    <t>R3年5月</t>
    <rPh sb="2" eb="3">
      <t>ネン</t>
    </rPh>
    <rPh sb="4" eb="5">
      <t>ツキ</t>
    </rPh>
    <phoneticPr fontId="3"/>
  </si>
  <si>
    <t>灯油</t>
    <phoneticPr fontId="3"/>
  </si>
  <si>
    <t>L</t>
    <phoneticPr fontId="3"/>
  </si>
  <si>
    <t>R3年6月</t>
    <rPh sb="2" eb="3">
      <t>ネン</t>
    </rPh>
    <rPh sb="4" eb="5">
      <t>ツキ</t>
    </rPh>
    <phoneticPr fontId="3"/>
  </si>
  <si>
    <t>L</t>
    <phoneticPr fontId="3"/>
  </si>
  <si>
    <t>R3年7月</t>
    <rPh sb="2" eb="3">
      <t>ネン</t>
    </rPh>
    <rPh sb="4" eb="5">
      <t>ツキ</t>
    </rPh>
    <phoneticPr fontId="3"/>
  </si>
  <si>
    <t>R3年8月</t>
    <rPh sb="2" eb="3">
      <t>ネン</t>
    </rPh>
    <rPh sb="4" eb="5">
      <t>ツキ</t>
    </rPh>
    <phoneticPr fontId="3"/>
  </si>
  <si>
    <t>灯油</t>
    <phoneticPr fontId="3"/>
  </si>
  <si>
    <t>R3年9月</t>
    <rPh sb="2" eb="3">
      <t>ネン</t>
    </rPh>
    <rPh sb="4" eb="5">
      <t>ツキ</t>
    </rPh>
    <phoneticPr fontId="3"/>
  </si>
  <si>
    <t>灯油</t>
    <phoneticPr fontId="3"/>
  </si>
  <si>
    <t>R3年10月</t>
    <rPh sb="2" eb="3">
      <t>ネン</t>
    </rPh>
    <rPh sb="5" eb="6">
      <t>ツキ</t>
    </rPh>
    <phoneticPr fontId="3"/>
  </si>
  <si>
    <t>L</t>
    <phoneticPr fontId="3"/>
  </si>
  <si>
    <t>R3年11月</t>
    <rPh sb="2" eb="3">
      <t>ネン</t>
    </rPh>
    <rPh sb="5" eb="6">
      <t>ツキ</t>
    </rPh>
    <phoneticPr fontId="3"/>
  </si>
  <si>
    <t>R3年12月</t>
    <rPh sb="2" eb="3">
      <t>ネン</t>
    </rPh>
    <rPh sb="5" eb="6">
      <t>ツキ</t>
    </rPh>
    <phoneticPr fontId="3"/>
  </si>
  <si>
    <t>灯油(計)</t>
    <rPh sb="3" eb="4">
      <t>ケイ</t>
    </rPh>
    <phoneticPr fontId="3"/>
  </si>
  <si>
    <t>灯油合計</t>
    <rPh sb="2" eb="4">
      <t>ゴウケイ</t>
    </rPh>
    <phoneticPr fontId="3"/>
  </si>
  <si>
    <t>ガソリン</t>
    <phoneticPr fontId="3"/>
  </si>
  <si>
    <t>※同上</t>
    <rPh sb="1" eb="3">
      <t>ドウジョウ</t>
    </rPh>
    <phoneticPr fontId="3"/>
  </si>
  <si>
    <t>ガソリン</t>
    <phoneticPr fontId="3"/>
  </si>
  <si>
    <t>ガソリン</t>
    <phoneticPr fontId="3"/>
  </si>
  <si>
    <t>L</t>
    <phoneticPr fontId="3"/>
  </si>
  <si>
    <t>ｶﾞｿﾘﾝ(計)</t>
    <rPh sb="6" eb="7">
      <t>ケイ</t>
    </rPh>
    <phoneticPr fontId="3"/>
  </si>
  <si>
    <t>ｶﾞｿﾘﾝ合計</t>
    <rPh sb="5" eb="7">
      <t>ゴウケイ</t>
    </rPh>
    <phoneticPr fontId="3"/>
  </si>
  <si>
    <t>１．購入先、購入単価、購入数量等を証明出来る場合は、その資料（納品書等）を添付の上、併せて市に提出すること。証明できない場合は、概算数量を記載の上、その算出根拠を記した書類を提出すること。</t>
    <rPh sb="2" eb="4">
      <t>コウニュウ</t>
    </rPh>
    <rPh sb="4" eb="5">
      <t>サキ</t>
    </rPh>
    <rPh sb="6" eb="8">
      <t>コウニュウ</t>
    </rPh>
    <rPh sb="8" eb="10">
      <t>タンカ</t>
    </rPh>
    <rPh sb="11" eb="13">
      <t>コウニュウ</t>
    </rPh>
    <rPh sb="13" eb="15">
      <t>スウリョウ</t>
    </rPh>
    <rPh sb="15" eb="16">
      <t>トウ</t>
    </rPh>
    <rPh sb="17" eb="19">
      <t>ショウメイ</t>
    </rPh>
    <rPh sb="19" eb="21">
      <t>デキ</t>
    </rPh>
    <rPh sb="22" eb="24">
      <t>バアイ</t>
    </rPh>
    <rPh sb="28" eb="30">
      <t>シリョウ</t>
    </rPh>
    <rPh sb="31" eb="33">
      <t>ノウヒン</t>
    </rPh>
    <rPh sb="33" eb="34">
      <t>ショ</t>
    </rPh>
    <rPh sb="34" eb="35">
      <t>トウ</t>
    </rPh>
    <rPh sb="37" eb="39">
      <t>テンプ</t>
    </rPh>
    <rPh sb="40" eb="41">
      <t>ウエ</t>
    </rPh>
    <rPh sb="45" eb="46">
      <t>シ</t>
    </rPh>
    <rPh sb="54" eb="56">
      <t>ショウメイ</t>
    </rPh>
    <rPh sb="60" eb="62">
      <t>バアイ</t>
    </rPh>
    <rPh sb="64" eb="66">
      <t>ガイサン</t>
    </rPh>
    <rPh sb="66" eb="68">
      <t>スウリョウ</t>
    </rPh>
    <rPh sb="69" eb="71">
      <t>キサイ</t>
    </rPh>
    <rPh sb="72" eb="73">
      <t>ウエ</t>
    </rPh>
    <rPh sb="76" eb="78">
      <t>サンシュツ</t>
    </rPh>
    <rPh sb="78" eb="80">
      <t>コンキョ</t>
    </rPh>
    <rPh sb="81" eb="82">
      <t>シル</t>
    </rPh>
    <rPh sb="84" eb="86">
      <t>ショルイ</t>
    </rPh>
    <rPh sb="87" eb="89">
      <t>テイシュツ</t>
    </rPh>
    <phoneticPr fontId="3"/>
  </si>
  <si>
    <t>２．対象材料は、品目毎および購入年月毎にとりまとめるものとする。なお、とりまとめ数量欄が足りない場合は、別紙にとりまとめるものとする。但し同一の品目で同一年月でも複数の単価がある場合は、区分するものとする。</t>
    <rPh sb="2" eb="4">
      <t>タイショウ</t>
    </rPh>
    <rPh sb="4" eb="6">
      <t>ザイリョウ</t>
    </rPh>
    <rPh sb="8" eb="10">
      <t>ヒンモク</t>
    </rPh>
    <rPh sb="10" eb="11">
      <t>ゴト</t>
    </rPh>
    <rPh sb="14" eb="16">
      <t>コウニュウ</t>
    </rPh>
    <rPh sb="16" eb="18">
      <t>ネンゲツ</t>
    </rPh>
    <rPh sb="18" eb="19">
      <t>ゴト</t>
    </rPh>
    <rPh sb="52" eb="54">
      <t>ベッシ</t>
    </rPh>
    <rPh sb="67" eb="68">
      <t>タダ</t>
    </rPh>
    <rPh sb="69" eb="71">
      <t>ドウイツ</t>
    </rPh>
    <rPh sb="72" eb="74">
      <t>ヒンモク</t>
    </rPh>
    <rPh sb="75" eb="77">
      <t>ドウイツ</t>
    </rPh>
    <rPh sb="77" eb="79">
      <t>ネンゲツ</t>
    </rPh>
    <rPh sb="81" eb="83">
      <t>フクスウ</t>
    </rPh>
    <rPh sb="84" eb="86">
      <t>タンカ</t>
    </rPh>
    <rPh sb="89" eb="91">
      <t>バアイ</t>
    </rPh>
    <rPh sb="93" eb="95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</si>
</sst>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4" fillId="0" borderId="0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38" fontId="8" fillId="0" borderId="3" xfId="0" applyNumberFormat="1" applyFont="1" applyFill="1" applyBorder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38" fontId="8" fillId="0" borderId="3" xfId="1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>
      <alignment vertical="center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8" fillId="0" borderId="3" xfId="0" applyNumberFormat="1" applyFont="1" applyBorder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176" fontId="8" fillId="0" borderId="3" xfId="0" applyNumberFormat="1" applyFont="1" applyFill="1" applyBorder="1">
      <alignment vertical="center"/>
    </xf>
    <xf numFmtId="0" fontId="8" fillId="0" borderId="3" xfId="0" applyFont="1" applyFill="1" applyBorder="1" applyAlignment="1">
      <alignment vertical="center" shrinkToFit="1"/>
    </xf>
    <xf numFmtId="38" fontId="8" fillId="0" borderId="0" xfId="1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38" fontId="9" fillId="0" borderId="1" xfId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8" fontId="9" fillId="0" borderId="0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vertical="center"/>
    </xf>
    <xf numFmtId="38" fontId="12" fillId="0" borderId="3" xfId="0" applyNumberFormat="1" applyFont="1" applyFill="1" applyBorder="1">
      <alignment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38" fontId="12" fillId="0" borderId="3" xfId="1" applyFont="1" applyBorder="1">
      <alignment vertical="center"/>
    </xf>
    <xf numFmtId="0" fontId="12" fillId="0" borderId="3" xfId="0" applyFont="1" applyBorder="1">
      <alignment vertical="center"/>
    </xf>
    <xf numFmtId="38" fontId="12" fillId="2" borderId="3" xfId="1" applyFont="1" applyFill="1" applyBorder="1">
      <alignment vertical="center"/>
    </xf>
    <xf numFmtId="0" fontId="12" fillId="0" borderId="3" xfId="0" applyFont="1" applyBorder="1" applyAlignment="1">
      <alignment horizontal="right" vertical="center"/>
    </xf>
    <xf numFmtId="176" fontId="12" fillId="2" borderId="3" xfId="0" applyNumberFormat="1" applyFont="1" applyFill="1" applyBorder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3" fontId="12" fillId="0" borderId="3" xfId="0" applyNumberFormat="1" applyFont="1" applyBorder="1">
      <alignment vertical="center"/>
    </xf>
    <xf numFmtId="0" fontId="12" fillId="2" borderId="3" xfId="0" applyFont="1" applyFill="1" applyBorder="1">
      <alignment vertical="center"/>
    </xf>
    <xf numFmtId="0" fontId="13" fillId="0" borderId="9" xfId="0" applyFont="1" applyBorder="1" applyAlignment="1">
      <alignment vertical="center" wrapText="1"/>
    </xf>
    <xf numFmtId="38" fontId="12" fillId="0" borderId="3" xfId="0" applyNumberFormat="1" applyFont="1" applyBorder="1">
      <alignment vertical="center"/>
    </xf>
    <xf numFmtId="38" fontId="12" fillId="2" borderId="3" xfId="0" applyNumberFormat="1" applyFont="1" applyFill="1" applyBorder="1">
      <alignment vertical="center"/>
    </xf>
    <xf numFmtId="0" fontId="12" fillId="0" borderId="3" xfId="0" applyFont="1" applyBorder="1" applyAlignment="1">
      <alignment vertical="center" shrinkToFit="1"/>
    </xf>
    <xf numFmtId="176" fontId="12" fillId="0" borderId="3" xfId="0" applyNumberFormat="1" applyFont="1" applyBorder="1">
      <alignment vertical="center"/>
    </xf>
    <xf numFmtId="0" fontId="13" fillId="0" borderId="7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76" fontId="12" fillId="0" borderId="3" xfId="0" applyNumberFormat="1" applyFont="1" applyFill="1" applyBorder="1">
      <alignment vertical="center"/>
    </xf>
    <xf numFmtId="0" fontId="12" fillId="0" borderId="3" xfId="0" applyFont="1" applyFill="1" applyBorder="1" applyAlignment="1">
      <alignment vertical="center" shrinkToFit="1"/>
    </xf>
    <xf numFmtId="38" fontId="12" fillId="0" borderId="0" xfId="1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</xdr:row>
      <xdr:rowOff>9525</xdr:rowOff>
    </xdr:from>
    <xdr:ext cx="915764" cy="289823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8125" y="190500"/>
          <a:ext cx="915764" cy="28982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zoomScaleNormal="100" zoomScaleSheetLayoutView="100" workbookViewId="0"/>
  </sheetViews>
  <sheetFormatPr defaultRowHeight="13.5"/>
  <cols>
    <col min="1" max="1" width="8.625" style="1" customWidth="1"/>
    <col min="2" max="2" width="5.625" style="1" customWidth="1"/>
    <col min="3" max="3" width="4.125" style="1" customWidth="1"/>
    <col min="4" max="4" width="7.125" style="1" customWidth="1"/>
    <col min="5" max="5" width="7.5" style="1" customWidth="1"/>
    <col min="6" max="6" width="9.125" style="1" customWidth="1"/>
    <col min="7" max="7" width="7.5" style="1" customWidth="1"/>
    <col min="8" max="8" width="9.125" style="1" customWidth="1"/>
    <col min="9" max="10" width="7.625" style="1" customWidth="1"/>
    <col min="11" max="12" width="8.125" style="1" customWidth="1"/>
    <col min="13" max="16384" width="9" style="1"/>
  </cols>
  <sheetData>
    <row r="1" spans="1:12" ht="14.25">
      <c r="L1" s="2" t="s">
        <v>0</v>
      </c>
    </row>
    <row r="3" spans="1:12" ht="14.25">
      <c r="J3" s="3" t="s">
        <v>1</v>
      </c>
      <c r="K3" s="3"/>
      <c r="L3" s="3"/>
    </row>
    <row r="4" spans="1:12">
      <c r="J4" s="4"/>
      <c r="K4" s="4"/>
      <c r="L4" s="4"/>
    </row>
    <row r="6" spans="1:12" ht="21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11" spans="1:12" ht="14.25">
      <c r="A11" s="7"/>
      <c r="B11" s="7" t="s">
        <v>3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4.25">
      <c r="A13" s="7"/>
      <c r="B13" s="7"/>
      <c r="C13" s="7"/>
      <c r="D13" s="7"/>
      <c r="E13" s="7"/>
      <c r="F13" s="3" t="s">
        <v>4</v>
      </c>
      <c r="G13" s="3"/>
      <c r="H13" s="7"/>
      <c r="I13" s="7"/>
      <c r="J13" s="7"/>
      <c r="K13" s="7"/>
      <c r="L13" s="7"/>
    </row>
    <row r="14" spans="1:12" ht="14.25">
      <c r="A14" s="7"/>
      <c r="B14" s="7"/>
      <c r="C14" s="7"/>
      <c r="D14" s="7"/>
      <c r="E14" s="7"/>
      <c r="F14" s="3" t="s">
        <v>5</v>
      </c>
      <c r="G14" s="3"/>
      <c r="H14" s="7"/>
      <c r="I14" s="7"/>
      <c r="J14" s="7"/>
      <c r="K14" s="7"/>
      <c r="L14" s="7"/>
    </row>
    <row r="15" spans="1:12" ht="14.25">
      <c r="A15" s="7"/>
      <c r="B15" s="7"/>
      <c r="C15" s="7"/>
      <c r="D15" s="7"/>
      <c r="E15" s="7"/>
      <c r="F15" s="8" t="s">
        <v>6</v>
      </c>
      <c r="G15" s="8"/>
      <c r="H15" s="7" t="s">
        <v>7</v>
      </c>
      <c r="I15" s="7"/>
      <c r="J15" s="7"/>
      <c r="K15" s="7"/>
      <c r="L15" s="7"/>
    </row>
    <row r="16" spans="1:12" ht="14.25">
      <c r="A16" s="7"/>
      <c r="B16" s="7"/>
      <c r="C16" s="7"/>
      <c r="D16" s="7"/>
      <c r="E16" s="7"/>
      <c r="F16" s="2"/>
      <c r="G16" s="2"/>
      <c r="H16" s="7" t="s">
        <v>8</v>
      </c>
      <c r="I16" s="7"/>
      <c r="J16" s="7"/>
      <c r="K16" s="7"/>
      <c r="L16" s="7"/>
    </row>
    <row r="17" spans="1:12" ht="14.25">
      <c r="A17" s="7"/>
      <c r="B17" s="7"/>
      <c r="C17" s="7"/>
      <c r="D17" s="7"/>
      <c r="E17" s="7"/>
      <c r="F17" s="7"/>
      <c r="G17" s="7"/>
      <c r="H17" s="7" t="s">
        <v>9</v>
      </c>
      <c r="I17" s="7"/>
      <c r="J17" s="7"/>
      <c r="K17" s="7"/>
      <c r="L17" s="7" t="s">
        <v>10</v>
      </c>
    </row>
    <row r="21" spans="1:12" ht="14.25">
      <c r="A21" s="7"/>
      <c r="B21" s="7" t="s">
        <v>11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4.25">
      <c r="A23" s="7"/>
      <c r="B23" s="7"/>
      <c r="C23" s="9"/>
      <c r="D23" s="9"/>
      <c r="E23" s="9"/>
      <c r="F23" s="9"/>
      <c r="G23" s="9"/>
      <c r="H23" s="9"/>
      <c r="I23" s="9"/>
      <c r="J23" s="9"/>
      <c r="K23" s="9"/>
      <c r="L23" s="7"/>
    </row>
    <row r="24" spans="1:12" ht="14.25">
      <c r="A24" s="7"/>
      <c r="B24" s="7"/>
      <c r="C24" s="10" t="s">
        <v>12</v>
      </c>
      <c r="D24" s="10"/>
      <c r="E24" s="10"/>
      <c r="F24" s="10"/>
      <c r="G24" s="11"/>
      <c r="H24" s="11"/>
      <c r="I24" s="11"/>
      <c r="J24" s="9" t="s">
        <v>13</v>
      </c>
      <c r="K24" s="9"/>
      <c r="L24" s="7"/>
    </row>
    <row r="25" spans="1:12" ht="14.25">
      <c r="A25" s="7"/>
      <c r="B25" s="7"/>
      <c r="C25" s="12"/>
      <c r="D25" s="12"/>
      <c r="E25" s="12"/>
      <c r="F25" s="12"/>
      <c r="G25" s="13"/>
      <c r="H25" s="13"/>
      <c r="I25" s="13"/>
      <c r="J25" s="13"/>
      <c r="K25" s="9"/>
      <c r="L25" s="7"/>
    </row>
    <row r="26" spans="1:12" ht="14.25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3.25" thickBot="1">
      <c r="A28" s="14" t="s">
        <v>15</v>
      </c>
      <c r="B28" s="14" t="s">
        <v>16</v>
      </c>
      <c r="C28" s="14" t="s">
        <v>17</v>
      </c>
      <c r="D28" s="15" t="s">
        <v>18</v>
      </c>
      <c r="E28" s="16" t="s">
        <v>19</v>
      </c>
      <c r="F28" s="16" t="s">
        <v>20</v>
      </c>
      <c r="G28" s="16" t="s">
        <v>21</v>
      </c>
      <c r="H28" s="14" t="s">
        <v>22</v>
      </c>
      <c r="I28" s="14" t="s">
        <v>23</v>
      </c>
      <c r="J28" s="14" t="s">
        <v>24</v>
      </c>
      <c r="K28" s="14" t="s">
        <v>25</v>
      </c>
      <c r="L28" s="14" t="s">
        <v>26</v>
      </c>
    </row>
    <row r="29" spans="1:12" ht="14.25" thickTop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9"/>
      <c r="L29" s="20"/>
    </row>
    <row r="30" spans="1:12">
      <c r="A30" s="21"/>
      <c r="B30" s="21"/>
      <c r="C30" s="21"/>
      <c r="D30" s="22"/>
      <c r="E30" s="23"/>
      <c r="F30" s="22"/>
      <c r="G30" s="23"/>
      <c r="H30" s="22"/>
      <c r="I30" s="24"/>
      <c r="J30" s="24"/>
      <c r="K30" s="25"/>
      <c r="L30" s="26"/>
    </row>
    <row r="31" spans="1:12">
      <c r="A31" s="21"/>
      <c r="B31" s="21"/>
      <c r="C31" s="21"/>
      <c r="D31" s="22"/>
      <c r="E31" s="23"/>
      <c r="F31" s="22"/>
      <c r="G31" s="23"/>
      <c r="H31" s="22"/>
      <c r="I31" s="24"/>
      <c r="J31" s="24"/>
      <c r="K31" s="25"/>
      <c r="L31" s="26"/>
    </row>
    <row r="32" spans="1:12">
      <c r="A32" s="21"/>
      <c r="B32" s="21"/>
      <c r="C32" s="21"/>
      <c r="D32" s="22"/>
      <c r="E32" s="23"/>
      <c r="F32" s="22"/>
      <c r="G32" s="23"/>
      <c r="H32" s="22"/>
      <c r="I32" s="24"/>
      <c r="J32" s="24"/>
      <c r="K32" s="25"/>
      <c r="L32" s="26"/>
    </row>
    <row r="33" spans="1:12">
      <c r="A33" s="21"/>
      <c r="B33" s="21"/>
      <c r="C33" s="21"/>
      <c r="D33" s="22"/>
      <c r="E33" s="23"/>
      <c r="F33" s="22"/>
      <c r="G33" s="23"/>
      <c r="H33" s="22"/>
      <c r="I33" s="24"/>
      <c r="J33" s="24"/>
      <c r="K33" s="25"/>
      <c r="L33" s="26"/>
    </row>
    <row r="34" spans="1:12">
      <c r="A34" s="21"/>
      <c r="B34" s="21"/>
      <c r="C34" s="21"/>
      <c r="D34" s="22"/>
      <c r="E34" s="23"/>
      <c r="F34" s="22"/>
      <c r="G34" s="23"/>
      <c r="H34" s="22"/>
      <c r="I34" s="24"/>
      <c r="J34" s="24"/>
      <c r="K34" s="25"/>
      <c r="L34" s="26"/>
    </row>
    <row r="35" spans="1:12">
      <c r="A35" s="21"/>
      <c r="B35" s="21"/>
      <c r="C35" s="21"/>
      <c r="D35" s="22"/>
      <c r="E35" s="23"/>
      <c r="F35" s="22"/>
      <c r="G35" s="23"/>
      <c r="H35" s="22"/>
      <c r="I35" s="24"/>
      <c r="J35" s="24"/>
      <c r="K35" s="25"/>
      <c r="L35" s="26"/>
    </row>
    <row r="36" spans="1:12">
      <c r="A36" s="21"/>
      <c r="B36" s="21"/>
      <c r="C36" s="21"/>
      <c r="D36" s="22"/>
      <c r="E36" s="23"/>
      <c r="F36" s="22"/>
      <c r="G36" s="23"/>
      <c r="H36" s="22"/>
      <c r="I36" s="24"/>
      <c r="J36" s="24"/>
      <c r="K36" s="25"/>
      <c r="L36" s="26"/>
    </row>
    <row r="37" spans="1:12">
      <c r="A37" s="21"/>
      <c r="B37" s="21"/>
      <c r="C37" s="21"/>
      <c r="D37" s="22"/>
      <c r="E37" s="23"/>
      <c r="F37" s="22"/>
      <c r="G37" s="23"/>
      <c r="H37" s="22"/>
      <c r="I37" s="24"/>
      <c r="J37" s="24"/>
      <c r="K37" s="25"/>
      <c r="L37" s="26"/>
    </row>
    <row r="38" spans="1:12">
      <c r="A38" s="21"/>
      <c r="B38" s="21"/>
      <c r="C38" s="21"/>
      <c r="D38" s="22"/>
      <c r="E38" s="23"/>
      <c r="F38" s="22"/>
      <c r="G38" s="23"/>
      <c r="H38" s="22"/>
      <c r="I38" s="24"/>
      <c r="J38" s="24"/>
      <c r="K38" s="25"/>
      <c r="L38" s="26"/>
    </row>
    <row r="39" spans="1:12">
      <c r="A39" s="21"/>
      <c r="B39" s="21"/>
      <c r="C39" s="21"/>
      <c r="D39" s="22"/>
      <c r="E39" s="23"/>
      <c r="F39" s="22"/>
      <c r="G39" s="23"/>
      <c r="H39" s="22"/>
      <c r="I39" s="24"/>
      <c r="J39" s="24"/>
      <c r="K39" s="25"/>
      <c r="L39" s="26"/>
    </row>
    <row r="40" spans="1:12">
      <c r="A40" s="21"/>
      <c r="B40" s="21"/>
      <c r="C40" s="21"/>
      <c r="D40" s="22"/>
      <c r="E40" s="23"/>
      <c r="F40" s="22"/>
      <c r="G40" s="23"/>
      <c r="H40" s="22"/>
      <c r="I40" s="24"/>
      <c r="J40" s="24"/>
      <c r="K40" s="25"/>
      <c r="L40" s="26"/>
    </row>
    <row r="41" spans="1:12">
      <c r="A41" s="21"/>
      <c r="B41" s="21"/>
      <c r="C41" s="21"/>
      <c r="D41" s="22"/>
      <c r="E41" s="23"/>
      <c r="F41" s="22"/>
      <c r="G41" s="23"/>
      <c r="H41" s="22"/>
      <c r="I41" s="24"/>
      <c r="J41" s="24"/>
      <c r="K41" s="25"/>
      <c r="L41" s="26"/>
    </row>
    <row r="42" spans="1:12">
      <c r="A42" s="21"/>
      <c r="B42" s="21"/>
      <c r="C42" s="21"/>
      <c r="D42" s="22"/>
      <c r="E42" s="23"/>
      <c r="F42" s="22"/>
      <c r="G42" s="23"/>
      <c r="H42" s="22"/>
      <c r="I42" s="24"/>
      <c r="J42" s="24"/>
      <c r="K42" s="25"/>
      <c r="L42" s="26"/>
    </row>
    <row r="43" spans="1:12">
      <c r="A43" s="21"/>
      <c r="B43" s="21"/>
      <c r="C43" s="21"/>
      <c r="D43" s="22"/>
      <c r="E43" s="23"/>
      <c r="F43" s="22"/>
      <c r="G43" s="23"/>
      <c r="H43" s="22"/>
      <c r="I43" s="24"/>
      <c r="J43" s="24"/>
      <c r="K43" s="25"/>
      <c r="L43" s="26"/>
    </row>
    <row r="44" spans="1:12">
      <c r="A44" s="21"/>
      <c r="B44" s="21"/>
      <c r="C44" s="21"/>
      <c r="D44" s="22"/>
      <c r="E44" s="23"/>
      <c r="F44" s="22"/>
      <c r="G44" s="23"/>
      <c r="H44" s="22"/>
      <c r="I44" s="24"/>
      <c r="J44" s="24"/>
      <c r="K44" s="25"/>
      <c r="L44" s="26"/>
    </row>
    <row r="45" spans="1:12">
      <c r="A45" s="21"/>
      <c r="B45" s="21"/>
      <c r="C45" s="21"/>
      <c r="D45" s="22"/>
      <c r="E45" s="23"/>
      <c r="F45" s="22"/>
      <c r="G45" s="23"/>
      <c r="H45" s="22"/>
      <c r="I45" s="24"/>
      <c r="J45" s="24"/>
      <c r="K45" s="25"/>
      <c r="L45" s="26"/>
    </row>
    <row r="46" spans="1:12">
      <c r="A46" s="21"/>
      <c r="B46" s="21"/>
      <c r="C46" s="21"/>
      <c r="D46" s="22"/>
      <c r="E46" s="23"/>
      <c r="F46" s="22"/>
      <c r="G46" s="23"/>
      <c r="H46" s="22"/>
      <c r="I46" s="24"/>
      <c r="J46" s="24"/>
      <c r="K46" s="25"/>
      <c r="L46" s="26"/>
    </row>
    <row r="47" spans="1:12">
      <c r="A47" s="21"/>
      <c r="B47" s="21"/>
      <c r="C47" s="21"/>
      <c r="D47" s="22"/>
      <c r="E47" s="23"/>
      <c r="F47" s="22"/>
      <c r="G47" s="23"/>
      <c r="H47" s="22"/>
      <c r="I47" s="24"/>
      <c r="J47" s="24"/>
      <c r="K47" s="25"/>
      <c r="L47" s="26"/>
    </row>
    <row r="48" spans="1:12">
      <c r="A48" s="21"/>
      <c r="B48" s="21"/>
      <c r="C48" s="21"/>
      <c r="D48" s="22"/>
      <c r="E48" s="23"/>
      <c r="F48" s="22"/>
      <c r="G48" s="23"/>
      <c r="H48" s="22"/>
      <c r="I48" s="24"/>
      <c r="J48" s="24"/>
      <c r="K48" s="25"/>
      <c r="L48" s="26"/>
    </row>
    <row r="49" spans="1:13">
      <c r="A49" s="27" t="s">
        <v>27</v>
      </c>
      <c r="B49" s="28"/>
      <c r="C49" s="29"/>
      <c r="D49" s="30"/>
      <c r="E49" s="23"/>
      <c r="F49" s="30"/>
      <c r="G49" s="23"/>
      <c r="H49" s="30"/>
      <c r="I49" s="24"/>
      <c r="J49" s="24"/>
      <c r="K49" s="25"/>
      <c r="L49" s="26"/>
    </row>
    <row r="50" spans="1:13">
      <c r="A50" s="31" t="s">
        <v>28</v>
      </c>
      <c r="B50" s="32"/>
      <c r="C50" s="33" t="s">
        <v>29</v>
      </c>
      <c r="D50" s="34"/>
      <c r="E50" s="34"/>
      <c r="F50" s="34"/>
      <c r="G50" s="34"/>
      <c r="H50" s="34"/>
      <c r="I50" s="34"/>
      <c r="J50" s="35"/>
      <c r="K50" s="36"/>
      <c r="L50" s="37"/>
      <c r="M50" s="38"/>
    </row>
    <row r="51" spans="1:13">
      <c r="A51" s="39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2"/>
      <c r="M51" s="38"/>
    </row>
    <row r="52" spans="1:13">
      <c r="A52" s="39"/>
      <c r="B52" s="39"/>
      <c r="C52" s="40"/>
      <c r="D52" s="40"/>
      <c r="E52" s="40"/>
      <c r="F52" s="40"/>
      <c r="G52" s="40"/>
      <c r="H52" s="40"/>
      <c r="I52" s="40"/>
      <c r="J52" s="40"/>
      <c r="K52" s="41"/>
      <c r="L52" s="42"/>
      <c r="M52" s="38"/>
    </row>
    <row r="53" spans="1:13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3" ht="30" customHeight="1">
      <c r="A54" s="44" t="s">
        <v>31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3" ht="30" customHeight="1">
      <c r="A55" s="44" t="s">
        <v>32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13">
    <mergeCell ref="A26:L26"/>
    <mergeCell ref="A49:C49"/>
    <mergeCell ref="A50:B50"/>
    <mergeCell ref="C50:J50"/>
    <mergeCell ref="A54:L54"/>
    <mergeCell ref="A55:L55"/>
    <mergeCell ref="J3:L3"/>
    <mergeCell ref="A6:L6"/>
    <mergeCell ref="F13:G13"/>
    <mergeCell ref="F14:G14"/>
    <mergeCell ref="F15:G15"/>
    <mergeCell ref="C24:F24"/>
    <mergeCell ref="G24:I24"/>
  </mergeCells>
  <phoneticPr fontId="3"/>
  <printOptions horizontalCentered="1"/>
  <pageMargins left="0.59055118110236227" right="0.59055118110236227" top="0.59055118110236227" bottom="0.59055118110236227" header="0.27559055118110237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opLeftCell="A4" zoomScaleNormal="100" zoomScaleSheetLayoutView="130" workbookViewId="0"/>
  </sheetViews>
  <sheetFormatPr defaultRowHeight="13.5"/>
  <cols>
    <col min="1" max="1" width="8.625" style="45" customWidth="1"/>
    <col min="2" max="2" width="5.625" style="45" customWidth="1"/>
    <col min="3" max="3" width="4.125" style="45" customWidth="1"/>
    <col min="4" max="4" width="7.125" style="45" customWidth="1"/>
    <col min="5" max="5" width="7.5" style="45" customWidth="1"/>
    <col min="6" max="6" width="9.125" style="45" customWidth="1"/>
    <col min="7" max="7" width="7.5" style="45" customWidth="1"/>
    <col min="8" max="8" width="9.125" style="45" customWidth="1"/>
    <col min="9" max="10" width="7.625" style="45" customWidth="1"/>
    <col min="11" max="12" width="8.125" style="45" customWidth="1"/>
    <col min="13" max="16384" width="9" style="45"/>
  </cols>
  <sheetData>
    <row r="1" spans="1:12" ht="14.25">
      <c r="L1" s="46" t="s">
        <v>33</v>
      </c>
    </row>
    <row r="3" spans="1:12">
      <c r="J3" s="47" t="s">
        <v>1</v>
      </c>
      <c r="K3" s="47"/>
      <c r="L3" s="47"/>
    </row>
    <row r="5" spans="1:12" ht="21" customHeight="1">
      <c r="A5" s="48" t="s">
        <v>34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9" spans="1:12">
      <c r="A9" s="45" t="s">
        <v>3</v>
      </c>
    </row>
    <row r="11" spans="1:12">
      <c r="F11" s="47" t="s">
        <v>4</v>
      </c>
      <c r="G11" s="47"/>
    </row>
    <row r="12" spans="1:12">
      <c r="F12" s="47" t="s">
        <v>5</v>
      </c>
      <c r="G12" s="47"/>
    </row>
    <row r="13" spans="1:12">
      <c r="F13" s="49" t="s">
        <v>6</v>
      </c>
      <c r="G13" s="49"/>
      <c r="H13" s="45" t="s">
        <v>7</v>
      </c>
    </row>
    <row r="14" spans="1:12">
      <c r="F14" s="50"/>
      <c r="G14" s="50"/>
      <c r="H14" s="45" t="s">
        <v>8</v>
      </c>
    </row>
    <row r="15" spans="1:12">
      <c r="H15" s="45" t="s">
        <v>9</v>
      </c>
      <c r="L15" s="45" t="s">
        <v>10</v>
      </c>
    </row>
    <row r="18" spans="1:12">
      <c r="B18" s="45" t="s">
        <v>11</v>
      </c>
    </row>
    <row r="20" spans="1:12">
      <c r="C20" s="51"/>
      <c r="D20" s="51"/>
      <c r="E20" s="51"/>
      <c r="F20" s="51"/>
      <c r="G20" s="51"/>
      <c r="H20" s="51"/>
      <c r="I20" s="51"/>
      <c r="J20" s="51"/>
      <c r="K20" s="51"/>
    </row>
    <row r="21" spans="1:12">
      <c r="C21" s="52" t="s">
        <v>12</v>
      </c>
      <c r="D21" s="52"/>
      <c r="E21" s="52"/>
      <c r="F21" s="52"/>
      <c r="G21" s="53">
        <f>K46</f>
        <v>5360000</v>
      </c>
      <c r="H21" s="53"/>
      <c r="I21" s="53"/>
      <c r="J21" s="51" t="s">
        <v>13</v>
      </c>
      <c r="K21" s="51"/>
    </row>
    <row r="22" spans="1:12">
      <c r="C22" s="54"/>
      <c r="D22" s="54"/>
      <c r="E22" s="54"/>
      <c r="F22" s="54"/>
      <c r="G22" s="55"/>
      <c r="H22" s="55"/>
      <c r="I22" s="55"/>
      <c r="J22" s="55"/>
      <c r="K22" s="51"/>
    </row>
    <row r="23" spans="1:12">
      <c r="A23" s="47" t="s">
        <v>14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23.25" thickBot="1">
      <c r="A24" s="56" t="s">
        <v>15</v>
      </c>
      <c r="B24" s="56" t="s">
        <v>16</v>
      </c>
      <c r="C24" s="56" t="s">
        <v>17</v>
      </c>
      <c r="D24" s="57" t="s">
        <v>18</v>
      </c>
      <c r="E24" s="58" t="s">
        <v>19</v>
      </c>
      <c r="F24" s="58" t="s">
        <v>20</v>
      </c>
      <c r="G24" s="58" t="s">
        <v>21</v>
      </c>
      <c r="H24" s="56" t="s">
        <v>22</v>
      </c>
      <c r="I24" s="56" t="s">
        <v>23</v>
      </c>
      <c r="J24" s="56" t="s">
        <v>24</v>
      </c>
      <c r="K24" s="56" t="s">
        <v>25</v>
      </c>
      <c r="L24" s="56" t="s">
        <v>26</v>
      </c>
    </row>
    <row r="25" spans="1:12" ht="14.25" thickTop="1">
      <c r="A25" s="59"/>
      <c r="B25" s="59"/>
      <c r="C25" s="60"/>
      <c r="D25" s="60"/>
      <c r="E25" s="60"/>
      <c r="F25" s="60"/>
      <c r="G25" s="60"/>
      <c r="H25" s="60"/>
      <c r="I25" s="60"/>
      <c r="J25" s="60"/>
      <c r="K25" s="61"/>
      <c r="L25" s="62"/>
    </row>
    <row r="26" spans="1:12">
      <c r="A26" s="63" t="s">
        <v>35</v>
      </c>
      <c r="B26" s="63"/>
      <c r="C26" s="63" t="s">
        <v>36</v>
      </c>
      <c r="D26" s="64">
        <v>5000</v>
      </c>
      <c r="E26" s="65">
        <v>100</v>
      </c>
      <c r="F26" s="66">
        <f t="shared" ref="F26:F34" si="0">ROUNDDOWN($D26*E26,0)</f>
        <v>500000</v>
      </c>
      <c r="G26" s="65">
        <v>200</v>
      </c>
      <c r="H26" s="66">
        <f t="shared" ref="H26:H34" si="1">ROUNDDOWN($D26*G26,0)</f>
        <v>1000000</v>
      </c>
      <c r="I26" s="67" t="s">
        <v>37</v>
      </c>
      <c r="J26" s="67" t="s">
        <v>38</v>
      </c>
      <c r="K26" s="68">
        <f>80*D26</f>
        <v>400000</v>
      </c>
      <c r="L26" s="69" t="s">
        <v>39</v>
      </c>
    </row>
    <row r="27" spans="1:12">
      <c r="A27" s="63" t="s">
        <v>35</v>
      </c>
      <c r="B27" s="63"/>
      <c r="C27" s="63" t="s">
        <v>36</v>
      </c>
      <c r="D27" s="64">
        <v>10000</v>
      </c>
      <c r="E27" s="65">
        <v>100</v>
      </c>
      <c r="F27" s="66">
        <f t="shared" si="0"/>
        <v>1000000</v>
      </c>
      <c r="G27" s="65">
        <v>200</v>
      </c>
      <c r="H27" s="66">
        <f t="shared" si="1"/>
        <v>2000000</v>
      </c>
      <c r="I27" s="67" t="s">
        <v>37</v>
      </c>
      <c r="J27" s="67" t="s">
        <v>40</v>
      </c>
      <c r="K27" s="68">
        <f t="shared" ref="K27:K34" si="2">80*D27</f>
        <v>800000</v>
      </c>
      <c r="L27" s="70"/>
    </row>
    <row r="28" spans="1:12">
      <c r="A28" s="63" t="s">
        <v>41</v>
      </c>
      <c r="B28" s="63"/>
      <c r="C28" s="63" t="s">
        <v>42</v>
      </c>
      <c r="D28" s="64">
        <v>15000</v>
      </c>
      <c r="E28" s="65">
        <v>100</v>
      </c>
      <c r="F28" s="66">
        <f t="shared" si="0"/>
        <v>1500000</v>
      </c>
      <c r="G28" s="65">
        <v>200</v>
      </c>
      <c r="H28" s="66">
        <f t="shared" si="1"/>
        <v>3000000</v>
      </c>
      <c r="I28" s="67" t="s">
        <v>37</v>
      </c>
      <c r="J28" s="67" t="s">
        <v>43</v>
      </c>
      <c r="K28" s="68">
        <f t="shared" si="2"/>
        <v>1200000</v>
      </c>
      <c r="L28" s="70"/>
    </row>
    <row r="29" spans="1:12">
      <c r="A29" s="63" t="s">
        <v>35</v>
      </c>
      <c r="B29" s="63"/>
      <c r="C29" s="63" t="s">
        <v>44</v>
      </c>
      <c r="D29" s="64">
        <v>14000</v>
      </c>
      <c r="E29" s="65">
        <v>100</v>
      </c>
      <c r="F29" s="66">
        <f t="shared" si="0"/>
        <v>1400000</v>
      </c>
      <c r="G29" s="65">
        <v>200</v>
      </c>
      <c r="H29" s="66">
        <f t="shared" si="1"/>
        <v>2800000</v>
      </c>
      <c r="I29" s="67" t="s">
        <v>37</v>
      </c>
      <c r="J29" s="67" t="s">
        <v>45</v>
      </c>
      <c r="K29" s="68">
        <f t="shared" si="2"/>
        <v>1120000</v>
      </c>
      <c r="L29" s="70"/>
    </row>
    <row r="30" spans="1:12">
      <c r="A30" s="63" t="s">
        <v>41</v>
      </c>
      <c r="B30" s="63"/>
      <c r="C30" s="63" t="s">
        <v>36</v>
      </c>
      <c r="D30" s="64">
        <v>5000</v>
      </c>
      <c r="E30" s="65">
        <v>100</v>
      </c>
      <c r="F30" s="66">
        <f t="shared" si="0"/>
        <v>500000</v>
      </c>
      <c r="G30" s="65">
        <v>200</v>
      </c>
      <c r="H30" s="66">
        <f t="shared" si="1"/>
        <v>1000000</v>
      </c>
      <c r="I30" s="67" t="s">
        <v>37</v>
      </c>
      <c r="J30" s="67" t="s">
        <v>46</v>
      </c>
      <c r="K30" s="68">
        <f t="shared" si="2"/>
        <v>400000</v>
      </c>
      <c r="L30" s="70"/>
    </row>
    <row r="31" spans="1:12">
      <c r="A31" s="63" t="s">
        <v>47</v>
      </c>
      <c r="B31" s="63"/>
      <c r="C31" s="63" t="s">
        <v>42</v>
      </c>
      <c r="D31" s="64">
        <v>1000</v>
      </c>
      <c r="E31" s="65">
        <v>100</v>
      </c>
      <c r="F31" s="66">
        <f t="shared" si="0"/>
        <v>100000</v>
      </c>
      <c r="G31" s="65">
        <v>200</v>
      </c>
      <c r="H31" s="66">
        <f t="shared" si="1"/>
        <v>200000</v>
      </c>
      <c r="I31" s="67" t="s">
        <v>37</v>
      </c>
      <c r="J31" s="67" t="s">
        <v>48</v>
      </c>
      <c r="K31" s="68">
        <f t="shared" si="2"/>
        <v>80000</v>
      </c>
      <c r="L31" s="70"/>
    </row>
    <row r="32" spans="1:12">
      <c r="A32" s="63" t="s">
        <v>49</v>
      </c>
      <c r="B32" s="63"/>
      <c r="C32" s="63" t="s">
        <v>36</v>
      </c>
      <c r="D32" s="64">
        <v>2000</v>
      </c>
      <c r="E32" s="65">
        <v>100</v>
      </c>
      <c r="F32" s="66">
        <f t="shared" si="0"/>
        <v>200000</v>
      </c>
      <c r="G32" s="65">
        <v>200</v>
      </c>
      <c r="H32" s="66">
        <f t="shared" si="1"/>
        <v>400000</v>
      </c>
      <c r="I32" s="67" t="s">
        <v>37</v>
      </c>
      <c r="J32" s="67" t="s">
        <v>50</v>
      </c>
      <c r="K32" s="68">
        <f t="shared" si="2"/>
        <v>160000</v>
      </c>
      <c r="L32" s="70"/>
    </row>
    <row r="33" spans="1:13">
      <c r="A33" s="63" t="s">
        <v>49</v>
      </c>
      <c r="B33" s="63"/>
      <c r="C33" s="63" t="s">
        <v>51</v>
      </c>
      <c r="D33" s="64">
        <v>2000</v>
      </c>
      <c r="E33" s="65">
        <v>100</v>
      </c>
      <c r="F33" s="66">
        <f t="shared" si="0"/>
        <v>200000</v>
      </c>
      <c r="G33" s="65">
        <v>200</v>
      </c>
      <c r="H33" s="66">
        <f t="shared" si="1"/>
        <v>400000</v>
      </c>
      <c r="I33" s="67" t="s">
        <v>37</v>
      </c>
      <c r="J33" s="67" t="s">
        <v>52</v>
      </c>
      <c r="K33" s="68">
        <f t="shared" si="2"/>
        <v>160000</v>
      </c>
      <c r="L33" s="70"/>
    </row>
    <row r="34" spans="1:13">
      <c r="A34" s="63" t="s">
        <v>35</v>
      </c>
      <c r="B34" s="63"/>
      <c r="C34" s="63" t="s">
        <v>44</v>
      </c>
      <c r="D34" s="71">
        <v>1000</v>
      </c>
      <c r="E34" s="65">
        <v>100</v>
      </c>
      <c r="F34" s="72">
        <f t="shared" si="0"/>
        <v>100000</v>
      </c>
      <c r="G34" s="65">
        <v>200</v>
      </c>
      <c r="H34" s="72">
        <f t="shared" si="1"/>
        <v>200000</v>
      </c>
      <c r="I34" s="67" t="s">
        <v>37</v>
      </c>
      <c r="J34" s="67" t="s">
        <v>53</v>
      </c>
      <c r="K34" s="68">
        <f t="shared" si="2"/>
        <v>80000</v>
      </c>
      <c r="L34" s="73"/>
    </row>
    <row r="35" spans="1:13">
      <c r="A35" s="63" t="s">
        <v>54</v>
      </c>
      <c r="B35" s="63"/>
      <c r="C35" s="63"/>
      <c r="D35" s="74">
        <f>SUM(D26:D34)</f>
        <v>55000</v>
      </c>
      <c r="E35" s="74"/>
      <c r="F35" s="75">
        <f>SUM(F26:F34)</f>
        <v>5500000</v>
      </c>
      <c r="G35" s="74"/>
      <c r="H35" s="75">
        <f>SUM(H26:H34)</f>
        <v>11000000</v>
      </c>
      <c r="I35" s="67"/>
      <c r="J35" s="67"/>
      <c r="K35" s="68">
        <f>SUM(K26:K34)</f>
        <v>4400000</v>
      </c>
      <c r="L35" s="76" t="s">
        <v>55</v>
      </c>
    </row>
    <row r="36" spans="1:13">
      <c r="A36" s="65"/>
      <c r="B36" s="63"/>
      <c r="C36" s="63"/>
      <c r="D36" s="65"/>
      <c r="E36" s="65"/>
      <c r="F36" s="65"/>
      <c r="G36" s="65"/>
      <c r="H36" s="65"/>
      <c r="I36" s="67"/>
      <c r="J36" s="67"/>
      <c r="K36" s="77"/>
      <c r="L36" s="76"/>
    </row>
    <row r="37" spans="1:13">
      <c r="A37" s="63" t="s">
        <v>56</v>
      </c>
      <c r="B37" s="63"/>
      <c r="C37" s="63" t="s">
        <v>51</v>
      </c>
      <c r="D37" s="64">
        <v>1000</v>
      </c>
      <c r="E37" s="65">
        <v>120</v>
      </c>
      <c r="F37" s="66">
        <f t="shared" ref="F37:F42" si="3">ROUNDDOWN($D37*E37,0)</f>
        <v>120000</v>
      </c>
      <c r="G37" s="65">
        <v>240</v>
      </c>
      <c r="H37" s="66">
        <f t="shared" ref="H37:H42" si="4">ROUNDDOWN($D37*G37,0)</f>
        <v>240000</v>
      </c>
      <c r="I37" s="67" t="s">
        <v>37</v>
      </c>
      <c r="J37" s="67" t="s">
        <v>38</v>
      </c>
      <c r="K37" s="68">
        <f t="shared" ref="K37:K42" si="5">96*D37</f>
        <v>96000</v>
      </c>
      <c r="L37" s="78" t="s">
        <v>57</v>
      </c>
    </row>
    <row r="38" spans="1:13">
      <c r="A38" s="63" t="s">
        <v>58</v>
      </c>
      <c r="B38" s="63"/>
      <c r="C38" s="63" t="s">
        <v>42</v>
      </c>
      <c r="D38" s="64">
        <v>2000</v>
      </c>
      <c r="E38" s="65">
        <v>120</v>
      </c>
      <c r="F38" s="66">
        <f t="shared" si="3"/>
        <v>240000</v>
      </c>
      <c r="G38" s="65">
        <v>240</v>
      </c>
      <c r="H38" s="66">
        <f t="shared" si="4"/>
        <v>480000</v>
      </c>
      <c r="I38" s="67" t="s">
        <v>37</v>
      </c>
      <c r="J38" s="67" t="s">
        <v>40</v>
      </c>
      <c r="K38" s="68">
        <f t="shared" si="5"/>
        <v>192000</v>
      </c>
      <c r="L38" s="79"/>
    </row>
    <row r="39" spans="1:13">
      <c r="A39" s="63" t="s">
        <v>59</v>
      </c>
      <c r="B39" s="63"/>
      <c r="C39" s="63" t="s">
        <v>60</v>
      </c>
      <c r="D39" s="64">
        <v>3000</v>
      </c>
      <c r="E39" s="65">
        <v>120</v>
      </c>
      <c r="F39" s="66">
        <f t="shared" si="3"/>
        <v>360000</v>
      </c>
      <c r="G39" s="65">
        <v>240</v>
      </c>
      <c r="H39" s="66">
        <f t="shared" si="4"/>
        <v>720000</v>
      </c>
      <c r="I39" s="67" t="s">
        <v>37</v>
      </c>
      <c r="J39" s="67" t="s">
        <v>43</v>
      </c>
      <c r="K39" s="68">
        <f t="shared" si="5"/>
        <v>288000</v>
      </c>
      <c r="L39" s="79"/>
    </row>
    <row r="40" spans="1:13">
      <c r="A40" s="63" t="s">
        <v>58</v>
      </c>
      <c r="B40" s="63"/>
      <c r="C40" s="63" t="s">
        <v>51</v>
      </c>
      <c r="D40" s="64">
        <v>2800</v>
      </c>
      <c r="E40" s="65">
        <v>120</v>
      </c>
      <c r="F40" s="66">
        <f t="shared" si="3"/>
        <v>336000</v>
      </c>
      <c r="G40" s="65">
        <v>240</v>
      </c>
      <c r="H40" s="66">
        <f t="shared" si="4"/>
        <v>672000</v>
      </c>
      <c r="I40" s="67" t="s">
        <v>37</v>
      </c>
      <c r="J40" s="67" t="s">
        <v>45</v>
      </c>
      <c r="K40" s="68">
        <f t="shared" si="5"/>
        <v>268800</v>
      </c>
      <c r="L40" s="79"/>
    </row>
    <row r="41" spans="1:13">
      <c r="A41" s="63" t="s">
        <v>59</v>
      </c>
      <c r="B41" s="63"/>
      <c r="C41" s="63" t="s">
        <v>60</v>
      </c>
      <c r="D41" s="64">
        <v>1000</v>
      </c>
      <c r="E41" s="65">
        <v>120</v>
      </c>
      <c r="F41" s="66">
        <f t="shared" si="3"/>
        <v>120000</v>
      </c>
      <c r="G41" s="65">
        <v>240</v>
      </c>
      <c r="H41" s="66">
        <f t="shared" si="4"/>
        <v>240000</v>
      </c>
      <c r="I41" s="67" t="s">
        <v>37</v>
      </c>
      <c r="J41" s="67" t="s">
        <v>46</v>
      </c>
      <c r="K41" s="68">
        <f t="shared" si="5"/>
        <v>96000</v>
      </c>
      <c r="L41" s="79"/>
    </row>
    <row r="42" spans="1:13">
      <c r="A42" s="63" t="s">
        <v>56</v>
      </c>
      <c r="B42" s="63"/>
      <c r="C42" s="63" t="s">
        <v>42</v>
      </c>
      <c r="D42" s="64">
        <v>200</v>
      </c>
      <c r="E42" s="65">
        <v>120</v>
      </c>
      <c r="F42" s="66">
        <f t="shared" si="3"/>
        <v>24000</v>
      </c>
      <c r="G42" s="65">
        <v>240</v>
      </c>
      <c r="H42" s="66">
        <f t="shared" si="4"/>
        <v>48000</v>
      </c>
      <c r="I42" s="67" t="s">
        <v>37</v>
      </c>
      <c r="J42" s="67" t="s">
        <v>48</v>
      </c>
      <c r="K42" s="68">
        <f t="shared" si="5"/>
        <v>19200</v>
      </c>
      <c r="L42" s="80"/>
    </row>
    <row r="43" spans="1:13">
      <c r="A43" s="63" t="s">
        <v>61</v>
      </c>
      <c r="B43" s="63"/>
      <c r="C43" s="63" t="s">
        <v>51</v>
      </c>
      <c r="D43" s="74">
        <f>SUM(D37:D42)</f>
        <v>10000</v>
      </c>
      <c r="E43" s="65"/>
      <c r="F43" s="75">
        <f>SUM(F37:F42)</f>
        <v>1200000</v>
      </c>
      <c r="G43" s="65"/>
      <c r="H43" s="75">
        <f>SUM(H37:H42)</f>
        <v>2400000</v>
      </c>
      <c r="I43" s="67"/>
      <c r="J43" s="67"/>
      <c r="K43" s="68">
        <f>SUM(K37:K42)</f>
        <v>960000</v>
      </c>
      <c r="L43" s="76" t="s">
        <v>62</v>
      </c>
    </row>
    <row r="44" spans="1:13">
      <c r="A44" s="65"/>
      <c r="B44" s="65"/>
      <c r="C44" s="63"/>
      <c r="D44" s="65"/>
      <c r="E44" s="65"/>
      <c r="F44" s="65"/>
      <c r="G44" s="65"/>
      <c r="H44" s="65"/>
      <c r="I44" s="67"/>
      <c r="J44" s="67"/>
      <c r="K44" s="77"/>
      <c r="L44" s="76"/>
    </row>
    <row r="45" spans="1:13">
      <c r="A45" s="81" t="s">
        <v>27</v>
      </c>
      <c r="B45" s="82"/>
      <c r="C45" s="83"/>
      <c r="D45" s="74">
        <f>D43+D35</f>
        <v>65000</v>
      </c>
      <c r="E45" s="65"/>
      <c r="F45" s="74">
        <f>F43+F35</f>
        <v>6700000</v>
      </c>
      <c r="G45" s="65"/>
      <c r="H45" s="74">
        <f>H43+H35</f>
        <v>13400000</v>
      </c>
      <c r="I45" s="67"/>
      <c r="J45" s="67"/>
      <c r="K45" s="77">
        <f>K43+K35</f>
        <v>5360000</v>
      </c>
      <c r="L45" s="76"/>
    </row>
    <row r="46" spans="1:13">
      <c r="A46" s="84" t="s">
        <v>28</v>
      </c>
      <c r="B46" s="85"/>
      <c r="C46" s="86" t="s">
        <v>29</v>
      </c>
      <c r="D46" s="87"/>
      <c r="E46" s="87"/>
      <c r="F46" s="87"/>
      <c r="G46" s="87"/>
      <c r="H46" s="87"/>
      <c r="I46" s="87"/>
      <c r="J46" s="88"/>
      <c r="K46" s="89">
        <f>K45</f>
        <v>5360000</v>
      </c>
      <c r="L46" s="90"/>
      <c r="M46" s="91"/>
    </row>
    <row r="47" spans="1:13">
      <c r="A47" s="92" t="s">
        <v>30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3" ht="30" customHeight="1">
      <c r="A48" s="93" t="s">
        <v>63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30" customHeight="1">
      <c r="A49" s="93" t="s">
        <v>64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</sheetData>
  <mergeCells count="15">
    <mergeCell ref="A48:L48"/>
    <mergeCell ref="A49:L49"/>
    <mergeCell ref="A23:L23"/>
    <mergeCell ref="L26:L34"/>
    <mergeCell ref="L37:L42"/>
    <mergeCell ref="A45:C45"/>
    <mergeCell ref="A46:B46"/>
    <mergeCell ref="C46:J46"/>
    <mergeCell ref="J3:L3"/>
    <mergeCell ref="A5:L5"/>
    <mergeCell ref="F11:G11"/>
    <mergeCell ref="F12:G12"/>
    <mergeCell ref="F13:G13"/>
    <mergeCell ref="C21:F21"/>
    <mergeCell ref="G21:I21"/>
  </mergeCells>
  <phoneticPr fontId="3"/>
  <pageMargins left="0.94" right="0.39" top="0.48" bottom="0.28999999999999998" header="0.27" footer="0.39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様式３（計算書）</vt:lpstr>
      <vt:lpstr>様式３ (記入例)</vt:lpstr>
      <vt:lpstr>'様式３ (記入例)'!Print_Area</vt:lpstr>
      <vt:lpstr>'様式３（計算書）'!Print_Area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2020-07-16T03:13:43Z</dcterms:created>
  <dcterms:modified xsi:type="dcterms:W3CDTF">2020-07-16T03:14:20Z</dcterms:modified>
</cp:coreProperties>
</file>